
<file path=[Content_Types].xml><?xml version="1.0" encoding="utf-8"?>
<Types xmlns="http://schemas.openxmlformats.org/package/2006/content-types">
  <Default Extension="png" ContentType="image/png"/>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checkCompatibility="1" autoCompressPictures="0"/>
  <bookViews>
    <workbookView xWindow="0" yWindow="0" windowWidth="21840" windowHeight="13740" tabRatio="909" activeTab="2"/>
  </bookViews>
  <sheets>
    <sheet name="F1 DATOS GRALES" sheetId="15" r:id="rId1"/>
    <sheet name="F2 ARTICULACIONES" sheetId="17" r:id="rId2"/>
    <sheet name="F3 CRONOG. PRESUPUESTO" sheetId="5" r:id="rId3"/>
    <sheet name="F4 CRONOG. ACTIVIDADES" sheetId="6" r:id="rId4"/>
    <sheet name="F5 RIESGOS" sheetId="8" r:id="rId5"/>
    <sheet name="F6 BENEFICIARIOS" sheetId="10" r:id="rId6"/>
    <sheet name="F7 COORDINACION" sheetId="9" r:id="rId7"/>
    <sheet name="F8 LOCALIZACION" sheetId="11" r:id="rId8"/>
    <sheet name="F9 RECURSOS" sheetId="12" r:id="rId9"/>
    <sheet name="F10 PLURIANUAL" sheetId="14" r:id="rId10"/>
  </sheets>
  <definedNames>
    <definedName name="_xlnm._FilterDatabase" localSheetId="2" hidden="1">'F3 CRONOG. PRESUPUESTO'!$A$7:$X$7</definedName>
    <definedName name="OLE_LINK1" localSheetId="0">'F1 DATOS GRALES'!$A$17</definedName>
    <definedName name="OLE_LINK3" localSheetId="0">'F1 DATOS GRALES'!#REF!</definedName>
    <definedName name="OLE_LINK5" localSheetId="0">'F1 DATOS GRALES'!#REF!</definedName>
    <definedName name="OLE_LINK7" localSheetId="0">'F1 DATOS GRALES'!#REF!</definedName>
  </definedNames>
  <calcPr calcId="124519" concurrentCalc="0"/>
  <extLst>
    <ext xmlns:mx="http://schemas.microsoft.com/office/mac/excel/2008/main" uri="{7523E5D3-25F3-A5E0-1632-64F254C22452}">
      <mx:ArchID Flags="2"/>
    </ext>
  </extLst>
</workbook>
</file>

<file path=xl/calcChain.xml><?xml version="1.0" encoding="utf-8"?>
<calcChain xmlns="http://schemas.openxmlformats.org/spreadsheetml/2006/main">
  <c r="V48" i="5"/>
  <c r="Q48"/>
  <c r="V15" l="1"/>
  <c r="Q15"/>
  <c r="W15"/>
  <c r="J15"/>
  <c r="W16"/>
  <c r="W12"/>
  <c r="W11"/>
  <c r="V26"/>
  <c r="V33"/>
  <c r="V37"/>
  <c r="V45"/>
  <c r="Q26"/>
  <c r="Q33"/>
  <c r="Q47"/>
  <c r="Q37"/>
  <c r="Q45"/>
  <c r="W36"/>
  <c r="W21"/>
  <c r="W18"/>
  <c r="W14"/>
  <c r="W13"/>
  <c r="S37"/>
  <c r="W37"/>
  <c r="J34"/>
  <c r="J35"/>
  <c r="J37"/>
  <c r="W43"/>
  <c r="W42"/>
  <c r="T37"/>
  <c r="W23"/>
  <c r="W41"/>
  <c r="J41"/>
  <c r="W8"/>
  <c r="S36" i="6"/>
  <c r="J13" i="5"/>
  <c r="J14"/>
  <c r="J17"/>
  <c r="J27"/>
  <c r="J28"/>
  <c r="J30"/>
  <c r="J38"/>
  <c r="J22"/>
  <c r="J24"/>
  <c r="J19"/>
  <c r="J39"/>
  <c r="J40"/>
  <c r="J9"/>
  <c r="J20"/>
  <c r="J44"/>
  <c r="J56"/>
  <c r="D7" i="8"/>
  <c r="E7"/>
  <c r="S9" i="6"/>
  <c r="S10"/>
  <c r="S11"/>
  <c r="S12"/>
  <c r="S13"/>
  <c r="S14"/>
  <c r="S15"/>
  <c r="S16"/>
  <c r="S17"/>
  <c r="S18"/>
  <c r="S19"/>
  <c r="S20"/>
  <c r="S21"/>
  <c r="S22"/>
  <c r="S23"/>
  <c r="S24"/>
  <c r="S25"/>
  <c r="S26"/>
  <c r="S27"/>
  <c r="S28"/>
  <c r="S29"/>
  <c r="S30"/>
  <c r="S31"/>
  <c r="S32"/>
  <c r="S33"/>
  <c r="S34"/>
  <c r="S35"/>
  <c r="S37"/>
  <c r="S38"/>
  <c r="S39"/>
  <c r="S40"/>
  <c r="S41"/>
  <c r="S42"/>
  <c r="S43"/>
  <c r="S44"/>
  <c r="S45"/>
  <c r="S46"/>
  <c r="S47"/>
  <c r="S48"/>
  <c r="S49"/>
  <c r="S50"/>
  <c r="S51"/>
  <c r="K47" i="5"/>
  <c r="L47"/>
  <c r="M47"/>
  <c r="N47"/>
  <c r="O47"/>
  <c r="P47"/>
  <c r="R47"/>
  <c r="S47"/>
  <c r="T47"/>
  <c r="U47"/>
  <c r="V47"/>
  <c r="K15"/>
  <c r="K26"/>
  <c r="K33"/>
  <c r="K37"/>
  <c r="K45"/>
  <c r="K48"/>
  <c r="L15"/>
  <c r="L26"/>
  <c r="L33"/>
  <c r="L37"/>
  <c r="L45"/>
  <c r="L48"/>
  <c r="M33"/>
  <c r="M15"/>
  <c r="M26"/>
  <c r="M37"/>
  <c r="M45"/>
  <c r="M48"/>
  <c r="N33"/>
  <c r="N15"/>
  <c r="N26"/>
  <c r="N37"/>
  <c r="N45"/>
  <c r="N48"/>
  <c r="O33"/>
  <c r="O15"/>
  <c r="O26"/>
  <c r="O37"/>
  <c r="O45"/>
  <c r="O48"/>
  <c r="P33"/>
  <c r="P15"/>
  <c r="P26"/>
  <c r="P37"/>
  <c r="P45"/>
  <c r="P48"/>
  <c r="R45"/>
  <c r="R15"/>
  <c r="R26"/>
  <c r="R33"/>
  <c r="R37"/>
  <c r="R48"/>
  <c r="S15"/>
  <c r="S26"/>
  <c r="S33"/>
  <c r="S45"/>
  <c r="S48"/>
  <c r="T45"/>
  <c r="T15"/>
  <c r="T26"/>
  <c r="T33"/>
  <c r="T48"/>
  <c r="U15"/>
  <c r="U26"/>
  <c r="U33"/>
  <c r="U37"/>
  <c r="U45"/>
  <c r="U48"/>
  <c r="J46"/>
  <c r="J47"/>
  <c r="J45"/>
  <c r="J26"/>
  <c r="J32"/>
  <c r="J33"/>
  <c r="J48"/>
  <c r="W45"/>
  <c r="W24"/>
  <c r="W39"/>
  <c r="W40"/>
  <c r="W28"/>
  <c r="W29"/>
  <c r="W30"/>
  <c r="W31"/>
  <c r="W17"/>
  <c r="W19"/>
  <c r="W20"/>
  <c r="W22"/>
  <c r="W25"/>
  <c r="W10"/>
  <c r="G56" i="6"/>
  <c r="S7"/>
  <c r="S8"/>
  <c r="S52"/>
  <c r="S53"/>
  <c r="S54"/>
  <c r="S55"/>
  <c r="S56"/>
  <c r="R56"/>
  <c r="Q56"/>
  <c r="P56"/>
  <c r="O56"/>
  <c r="N56"/>
  <c r="M56"/>
  <c r="L56"/>
  <c r="K56"/>
  <c r="J56"/>
  <c r="I56"/>
  <c r="H56"/>
  <c r="C56"/>
  <c r="D21" i="14"/>
  <c r="E21"/>
  <c r="F21"/>
  <c r="G21"/>
  <c r="H21"/>
  <c r="D8" i="8"/>
  <c r="E8"/>
  <c r="H6" i="14"/>
  <c r="C14" i="10"/>
  <c r="B14"/>
  <c r="D14"/>
  <c r="E14"/>
  <c r="F14"/>
  <c r="D10" i="8"/>
  <c r="E10"/>
  <c r="H20" i="14"/>
  <c r="H19"/>
  <c r="H18"/>
  <c r="H17"/>
  <c r="H16"/>
  <c r="H15"/>
  <c r="H14"/>
  <c r="H13"/>
  <c r="H12"/>
  <c r="H11"/>
  <c r="H10"/>
  <c r="H9"/>
  <c r="H8"/>
  <c r="H7"/>
  <c r="W33" i="5"/>
  <c r="W9"/>
  <c r="W26"/>
  <c r="W27"/>
  <c r="W38"/>
  <c r="F9" i="12"/>
  <c r="F8"/>
  <c r="F7"/>
  <c r="F6"/>
  <c r="F5"/>
  <c r="F10"/>
  <c r="E10"/>
  <c r="D10"/>
  <c r="C10"/>
  <c r="B10"/>
  <c r="D22" i="10"/>
  <c r="D18"/>
  <c r="D6" i="8"/>
  <c r="E6"/>
  <c r="W47" i="5"/>
</calcChain>
</file>

<file path=xl/sharedStrings.xml><?xml version="1.0" encoding="utf-8"?>
<sst xmlns="http://schemas.openxmlformats.org/spreadsheetml/2006/main" count="2395" uniqueCount="2035">
  <si>
    <t>GOBIERNO AUTONOMO DESCENTRALIZADO MUNICIPAL DEL CANTÓN CUENCA</t>
  </si>
  <si>
    <t>Jul</t>
  </si>
  <si>
    <t>Ago</t>
  </si>
  <si>
    <t>Sep</t>
  </si>
  <si>
    <t>Oct</t>
  </si>
  <si>
    <t>Nov</t>
  </si>
  <si>
    <t>Dic</t>
  </si>
  <si>
    <t>PARTIDA PRESUPUESTARIA (Colocar partida inicial que será validada por Dpto. Financiero)</t>
  </si>
  <si>
    <t>PRESUPUESTO 
TOTAL</t>
  </si>
  <si>
    <t>TOTAL</t>
  </si>
  <si>
    <t>(P) Recursos Propios</t>
  </si>
  <si>
    <t>(C) Créditos mediante financiamiento público o privado</t>
  </si>
  <si>
    <t>(G) Recursos por Co-Gestión, convenios que incluyen aportes de otras instituciones públicas o privadas</t>
  </si>
  <si>
    <t>Sept</t>
  </si>
  <si>
    <t xml:space="preserve">PRECIO UNITARIO </t>
  </si>
  <si>
    <t>Feb</t>
  </si>
  <si>
    <t>Ene</t>
  </si>
  <si>
    <t>Mar</t>
  </si>
  <si>
    <t>Abr</t>
  </si>
  <si>
    <t>May</t>
  </si>
  <si>
    <t>Jun</t>
  </si>
  <si>
    <t>Columna de comprobación</t>
  </si>
  <si>
    <t>jun</t>
  </si>
  <si>
    <t>ORIGEN DE FONDOS</t>
  </si>
  <si>
    <t>Nota: Simbología para tipos de Origen de Fondos</t>
  </si>
  <si>
    <t>CANTIDAD
 (Colocar, la cantidad que se va hacer, es decir el resultado o meta)</t>
  </si>
  <si>
    <t>Total acumulado 2015</t>
  </si>
  <si>
    <t>Nota1: Este total es el resultado de la sumatoria de las actividades dividido para el número de las mismas, ejemplo: Si tengo 8 actividades sumo las 8 y divido el resultado para 8</t>
  </si>
  <si>
    <t xml:space="preserve">UNIDAD DE MEDIDA (Km, Metros, hectareas, personas, estudio, etc) </t>
  </si>
  <si>
    <t>ALCANCE</t>
  </si>
  <si>
    <t>PRESUPUESTO Y FLUJO</t>
  </si>
  <si>
    <t>DURACIÓN</t>
  </si>
  <si>
    <t>TIEMPO</t>
  </si>
  <si>
    <t>Fecha de inicio</t>
  </si>
  <si>
    <t>Fecha de fin</t>
  </si>
  <si>
    <t>ENTREGABLES</t>
  </si>
  <si>
    <t xml:space="preserve">DESCRIPCION DE LOS REQUERIMIENTOS DE LOS ENTREGABLES </t>
  </si>
  <si>
    <t>Identificación de los Riesgos</t>
  </si>
  <si>
    <t>Valoración de Riesgos</t>
  </si>
  <si>
    <t>Responsable</t>
  </si>
  <si>
    <t>Factores Externos</t>
  </si>
  <si>
    <t>Valor en mapa de riesgos (P) * (I)</t>
  </si>
  <si>
    <t>Nivel de Impacto (I)</t>
  </si>
  <si>
    <t>Probabilidad de Ocurrencia (P)</t>
  </si>
  <si>
    <t>Medio</t>
  </si>
  <si>
    <t>Moderado</t>
  </si>
  <si>
    <t>Factores Internos</t>
  </si>
  <si>
    <t>NOMBRE DE LA DEPENDENCIA INTERNA O EXTERNA</t>
  </si>
  <si>
    <t>DESCRIPCION DE LAS ACTIVIDADES</t>
  </si>
  <si>
    <t>DE PLANIFICACIÓN</t>
  </si>
  <si>
    <t>DE EJECUCIÓN</t>
  </si>
  <si>
    <t>DIRECTOS</t>
  </si>
  <si>
    <t>INDIRECTOS</t>
  </si>
  <si>
    <t xml:space="preserve">Hombres </t>
  </si>
  <si>
    <t xml:space="preserve">Mujeres </t>
  </si>
  <si>
    <t>Niños/niñas</t>
  </si>
  <si>
    <t>Adolescentes</t>
  </si>
  <si>
    <t>Mujeres embarazadas</t>
  </si>
  <si>
    <t>Adultos/adultas mayores</t>
  </si>
  <si>
    <t xml:space="preserve">Personas con discapacidad </t>
  </si>
  <si>
    <t>Personas privadas de la libertad</t>
  </si>
  <si>
    <t>Personas con enfermedades catastróficas</t>
  </si>
  <si>
    <t>Adultos/adultas</t>
  </si>
  <si>
    <t>ÁREA</t>
  </si>
  <si>
    <t>NOMBRE DE LA/S PARROQUIA/S</t>
  </si>
  <si>
    <t>NOMBRE DEL/LOS BARRIO/S</t>
  </si>
  <si>
    <t>PRESUPUESTO DEL PROYECTO:</t>
  </si>
  <si>
    <t>MONTO POR ORIGEN DE RECURSOS</t>
  </si>
  <si>
    <t>TOTAL PRESUPUESTO POR AÑO</t>
  </si>
  <si>
    <t>Presupuesto 2015</t>
  </si>
  <si>
    <t>Presupuesto 2016</t>
  </si>
  <si>
    <t>Presupuesto 2017</t>
  </si>
  <si>
    <t>Presupuesto 2018</t>
  </si>
  <si>
    <t>Presupuesto 2019</t>
  </si>
  <si>
    <t>TOTAL PRESUPUESTO</t>
  </si>
  <si>
    <t>BAÑOS</t>
  </si>
  <si>
    <t>CUMBE</t>
  </si>
  <si>
    <t>CHAUCHA</t>
  </si>
  <si>
    <t>CHECA (JIDCAY)</t>
  </si>
  <si>
    <t>MOLLETURO</t>
  </si>
  <si>
    <t>NULTI</t>
  </si>
  <si>
    <t>OCTAVIO CORDERO PALACIOS</t>
  </si>
  <si>
    <t>PACCHA</t>
  </si>
  <si>
    <t>QUINGEO</t>
  </si>
  <si>
    <t>RICAURTE</t>
  </si>
  <si>
    <t>SAN JOAQUIN</t>
  </si>
  <si>
    <t>SANTA ANA</t>
  </si>
  <si>
    <t>SAYAUSI</t>
  </si>
  <si>
    <t>SIDCAY</t>
  </si>
  <si>
    <t>SININCAY</t>
  </si>
  <si>
    <t>TARQUI</t>
  </si>
  <si>
    <t>TURI</t>
  </si>
  <si>
    <t>VICTORIA DEL PORTETE</t>
  </si>
  <si>
    <t>YANUNCAY</t>
  </si>
  <si>
    <t>SAN SEBASTIAN</t>
  </si>
  <si>
    <t>EL VECINO</t>
  </si>
  <si>
    <t>EL BATAN</t>
  </si>
  <si>
    <t>TOTORACOCHA</t>
  </si>
  <si>
    <t>SUCRE</t>
  </si>
  <si>
    <t>MACHANGARA</t>
  </si>
  <si>
    <t>GIL RAMIREZ DAVALOS</t>
  </si>
  <si>
    <t>EL SAGRARIO</t>
  </si>
  <si>
    <t>HERMANO MGUEL</t>
  </si>
  <si>
    <t>SAN BLAS</t>
  </si>
  <si>
    <t>HUAYNA CAPAC</t>
  </si>
  <si>
    <t>CAÑARIBAMBA</t>
  </si>
  <si>
    <t>UBICACIÓN (en caso de existir)</t>
  </si>
  <si>
    <t>SUBTOTAL TOTAL DESCRIPCIÓN DE LOS REQUERIMIENTOS</t>
  </si>
  <si>
    <t>MATRIZ RESUMEN DEL PLAN PLURIANUAL DE INVERSIÓN DEL GAD DE CUENCA</t>
  </si>
  <si>
    <t>INVERSIÓN ANUAL</t>
  </si>
  <si>
    <t>TOTAL INVERSIÓN PLURIANUAL</t>
  </si>
  <si>
    <t>marcacion</t>
  </si>
  <si>
    <t>año</t>
  </si>
  <si>
    <t>mes</t>
  </si>
  <si>
    <t>día</t>
  </si>
  <si>
    <t>Enero</t>
  </si>
  <si>
    <t>Febrero</t>
  </si>
  <si>
    <t>Abril</t>
  </si>
  <si>
    <t>Mayo</t>
  </si>
  <si>
    <t>Julio</t>
  </si>
  <si>
    <t>Agosto</t>
  </si>
  <si>
    <t>Septiembre</t>
  </si>
  <si>
    <t>Octubre</t>
  </si>
  <si>
    <t>Diciembre</t>
  </si>
  <si>
    <t>Inicio:</t>
  </si>
  <si>
    <t>Fin:</t>
  </si>
  <si>
    <t>Año:</t>
  </si>
  <si>
    <t>Mes:</t>
  </si>
  <si>
    <t>Día:</t>
  </si>
  <si>
    <t>Meses:</t>
  </si>
  <si>
    <t>Total Duración:</t>
  </si>
  <si>
    <t>Años:</t>
  </si>
  <si>
    <t>Código del Proyecto:</t>
  </si>
  <si>
    <t>Denominación del proyecto:</t>
  </si>
  <si>
    <t>OBJETIVOS DEL PNBV</t>
  </si>
  <si>
    <t>OBJETIVO ESTRATÉGICO DEL PNBV:</t>
  </si>
  <si>
    <t>SISTEMA DEL PDOT:</t>
  </si>
  <si>
    <t xml:space="preserve">1. Cuenca Equitativa e Inclusiva
</t>
  </si>
  <si>
    <t>2. Cuenca Productiva</t>
  </si>
  <si>
    <t>3. Cuenca Ambientalmente Sostenible</t>
  </si>
  <si>
    <t>4. Cuenca Participativa</t>
  </si>
  <si>
    <t>1.3 Fomentar el desarrollo humano y la inclusión de grupos prioritarios y en riesgo</t>
  </si>
  <si>
    <t>1.4 Contribuir al funcionamiento del sistema integral de  seguridad ciudadana</t>
  </si>
  <si>
    <t>2.1 Facilitar el desarrollo de capacidades productivas locales</t>
  </si>
  <si>
    <t>2.2 Fomentar emprendimientos productivos creadores de empleo</t>
  </si>
  <si>
    <t>2.3 Dotar de infraestructura y servicios que impulsen el  desarrollo productivo</t>
  </si>
  <si>
    <t>2.4 Impulsar el desarrollo competitivo del sector industrial</t>
  </si>
  <si>
    <t>3.1 Garantizar la calidad ambiental del cantón</t>
  </si>
  <si>
    <t>3.2 Promover la conservación de  las zonas de recarga hídrica y la protección de los recursos naturales</t>
  </si>
  <si>
    <t>3.3 Gestionar y mantener las  áreas protegidas y las zonas de  conservación</t>
  </si>
  <si>
    <t>3.4 Impulsar la implementación de un modelo de gestión para las zonas de explotación de áridos y pétreos</t>
  </si>
  <si>
    <t>4.1 Implementar un modelo de gestión para el ejercicio de las competencias constitucionales</t>
  </si>
  <si>
    <t>4.2 Fortalecer la gestión y desarrollo de capacidades institucionales en la corporación municipal</t>
  </si>
  <si>
    <t>4.3 Fomentar la participación ciudadana en el ejercicio del gobierno del territorio</t>
  </si>
  <si>
    <t>4.4 Impulsar el desarrollo de las relaciones internacionales y los vínculos de hermanamiento y cooperación</t>
  </si>
  <si>
    <t>1.1 Construir, mantener y regular el uso y ocupación de espacios públicos, destinados a actividades sociales, culturales, deportivas y otras.</t>
  </si>
  <si>
    <t>1.2 Preservar, mantener y difundir la cultura y el patrimonio material e inmaterial</t>
  </si>
  <si>
    <t>OBJETIVOS MEC</t>
  </si>
  <si>
    <t>POLÍTICAS MEC</t>
  </si>
  <si>
    <t xml:space="preserve">1.1.1 Disfrute de la ciudad y usos de espacios públicos </t>
  </si>
  <si>
    <t>1.1.2 Equipamientos y servicios de uso público o comunitario (plazas, parques, cementerios, canchas, casas comunales, otros)</t>
  </si>
  <si>
    <t>1.1.3 Fomento a las actividades deportivas y de recreación.</t>
  </si>
  <si>
    <t>1.2.1 Fomento y fortalecimiento de la cultura</t>
  </si>
  <si>
    <t xml:space="preserve">1.2.2 Gestión y puesta en valor del Patrimonio Cultural </t>
  </si>
  <si>
    <t>1.3.1 Fortalecimiento de la equidad e inclusión social (de género, población LGBTI, intergeneracional,  intercultural, territorial y de protección especial).</t>
  </si>
  <si>
    <t>1.3.2 Salud Primaria para su promoción  y prevención (incluye convencional, alternativa y ancestral)</t>
  </si>
  <si>
    <t xml:space="preserve">1.3.3 Reducción de la brecha de acceso a educación inicial </t>
  </si>
  <si>
    <t>1.3.4 Dotación de vivienda de interés social</t>
  </si>
  <si>
    <t>1.3.5 Infraestrucura y servicios públicos (dotación de servicios básicos y vialidad)</t>
  </si>
  <si>
    <t>1.4.1 Gestión integral y articulada de la Seguridad Ciudadana en el cantón Cuenca</t>
  </si>
  <si>
    <t xml:space="preserve">1.4.2 Gestión de riesgos, amenazas y desastres </t>
  </si>
  <si>
    <t>2.1.1 Facilitador del desarrollo económico sustentable</t>
  </si>
  <si>
    <t>2.1.2 Apoyo a la investigación, desarrollo e innovación (I+D+i)</t>
  </si>
  <si>
    <t>2.1.3 Promoción de inversiones para el desarrollo local</t>
  </si>
  <si>
    <t>2.2.1 Fomento al emprendimiento y de actividades generadoras de empleo</t>
  </si>
  <si>
    <t>2.2.2 Desarrollo turístico como dinamizador de la economía</t>
  </si>
  <si>
    <t>2.2.3 Incubación de Mypymes Capacitación en productividad y servicios para Mypymes</t>
  </si>
  <si>
    <t>2.2.4 Fondo para la  promoción de emprendimientos productivos</t>
  </si>
  <si>
    <t>2.2.5 Fomento de actividades productivas con mujeres</t>
  </si>
  <si>
    <t xml:space="preserve">2.3.1 Gestión de la conectividad y la movilidad (tránsito, terminales terrestre y aéreo, telecomunicaciones, tranvía, nueva circunvalación, entre otros proyectos integrales de movilidad) que aporten al desarrollo económico </t>
  </si>
  <si>
    <t>2.3.2 Equipamiento público productivo (mercados, centro de faenamiento, centros de acopio, otros)</t>
  </si>
  <si>
    <t>2.4.1 Fortalecer y crear clúster en sectores estratégicos locales</t>
  </si>
  <si>
    <t>2.4.2 Determinar alternativas eficientes para nuevas zonas de desarrollo industrial</t>
  </si>
  <si>
    <t>3.1.1 Procesos de control y regularización ambiental, en el marco del ejercicio de Autoridad Ambiental de aplicación responsable (emisión de estudios de impacto ambiental)</t>
  </si>
  <si>
    <t>3.1.2 Control y Monitoreo de la calidad ambiental</t>
  </si>
  <si>
    <t>3.1.3 Eficiencia energética</t>
  </si>
  <si>
    <t>3.1.4 Educación ambiental y participación</t>
  </si>
  <si>
    <t>3.1.5 Gestión y manejo de residuos</t>
  </si>
  <si>
    <t>3.1.6 Investigación, desarrollo e innovación ambiental</t>
  </si>
  <si>
    <t>3.2.1 Garantizar la calidad y cantidad de agua para consumo humano mediante la implementación de acciones físicas y biológicas de protección y conservación de las zonas de recarga hídrica, fuentes de agua, zonas de amortiguamiento (predios familiares)</t>
  </si>
  <si>
    <t>3.2.2 Protección de márgenes de ríos y quebradas</t>
  </si>
  <si>
    <t xml:space="preserve">3.2.3 Manejo y gestión de cuencas hidrográficas </t>
  </si>
  <si>
    <t>3.3.1 Gestión y conservación de figuras de conservación (parques nacionales, pareas de bosque y vegetación, protectores, áreas de patrimonio natural, etc.)</t>
  </si>
  <si>
    <t>3.4.1 Manejo, gestión, control y regularización de uso de suelo para explotación de áridos y pétreos</t>
  </si>
  <si>
    <t>4.1.1 Elaboración e implementación de políticas públicas para la  Gestión  Municipal</t>
  </si>
  <si>
    <t>4.1.2 Revisión y construcción de nuevos instrumentos legales para el ejercicio de las competencias</t>
  </si>
  <si>
    <t xml:space="preserve">4.1.3 Fortalecimiento de los procesos de planificación y gestión territorial </t>
  </si>
  <si>
    <t>4.2.1 Fortalecimiento de la Gestión Municipal</t>
  </si>
  <si>
    <t>4.2.2 Mejoramiento de la capacidad de generación y recaudación de ingresos por autogestión</t>
  </si>
  <si>
    <t>4.2.3 Generación de ingresos (gestión y autogestión)</t>
  </si>
  <si>
    <t>4.2.4 Mejoramiento del servicio ciudadano y atención al cliente</t>
  </si>
  <si>
    <t>4.3.1 Fortalecimiento del sistema de participación ciudadana y rendición de cuentas</t>
  </si>
  <si>
    <t>4.3.2 Fortalecimiento del sistema de presupuestos participativos</t>
  </si>
  <si>
    <t>4.4.1 Desarrollo de procesos de relacionamiento multilateral</t>
  </si>
  <si>
    <t>4.4.2 Fomento mecanismos de cooperación Internacional y Nacional</t>
  </si>
  <si>
    <t>4.4.3 Fortalecimiento de programas de hermanamiento</t>
  </si>
  <si>
    <t>LINEAS DE ACCIÓN MEC</t>
  </si>
  <si>
    <t>OBJETIVO ESTRATÉGICO DEL MEC:</t>
  </si>
  <si>
    <t>POLITICA DEL MEC:</t>
  </si>
  <si>
    <t>LÍNEA DE ACCIÓN DEL MEC:</t>
  </si>
  <si>
    <t>POLITICA DEL PLAN DE IGUALDAD DE OPORTUNIDADES:</t>
  </si>
  <si>
    <t>1  Promoción de la autonomía y empoderamiento de la mujer en el marco de la economía, social y solidaria</t>
  </si>
  <si>
    <t>2  Promoción, garantía y generación de igualdad de oportunidades y condiciones de trabajo</t>
  </si>
  <si>
    <t>3  Promoción y desarrollo de sistemas de cuidado y corresponsabilidad</t>
  </si>
  <si>
    <t>4  Promoción y garantía del derecho a la participación social, políticay ejercicio de ciudadanía</t>
  </si>
  <si>
    <t>5  Promoción y garantía de una vida libre de violencia</t>
  </si>
  <si>
    <t>6  Promoción, protección y garantía del derecho a la salud</t>
  </si>
  <si>
    <t>7  Protección y garantía del derecho a la educación</t>
  </si>
  <si>
    <t>8  Promoción del acceso a recursos para procurar acciones de desarrollo sustentable</t>
  </si>
  <si>
    <t>9  Reconocimiento y promoción de los saberes y conocimientos ancestrales</t>
  </si>
  <si>
    <t>10  Promoción y garantía del derecho de las mujeres a la recreación y uso de espacios públicos en condiciones de igualdad</t>
  </si>
  <si>
    <t>11  Promoción, garantía y desarrollo institucional y polítcas públicas con equidad de género</t>
  </si>
  <si>
    <t>PIO</t>
  </si>
  <si>
    <t>OBJETIVO DEL PDOT</t>
  </si>
  <si>
    <t>1. Garantizar las sostenibilidad ambiental estableciendo como principio la corresponsabilidad pública, privada y comunitaria en la gestión de recursos naturales.</t>
  </si>
  <si>
    <t>2b. Cultural: Garantizar el ejercicio de los derechos culturales, el acceso a la cultura y el disfrute pleno de la vida cultural del Cantón.</t>
  </si>
  <si>
    <t>3. Fortalecer el desarrollo económico  cantonal articulando las formas de organización económicas: público, privado y popular y solidario en base a los principios  del   sistema económico  social y solidario</t>
  </si>
  <si>
    <t>4. Promover el acceso equitativo e integral de la población a los servicios básicos, patrimonio y equipamientos, lograr espacios públicos de calidad y un modelo de asentamientos humanos sostenible.</t>
  </si>
  <si>
    <t>5. Contribuir a mejorar la conectividad cantonal, optimizando la accesibilidad y el uso de los diferentes modos de transporte; así como también, promover la dotación de infraestructura de telecomunicaciones y el uso y producción de energías renovables y alternativas.</t>
  </si>
  <si>
    <t>6. Fortalecer las capacidades institucionales del ámbito público, los procesos de gobernanza, el poder popular, la participación ciudadana y la descentralización</t>
  </si>
  <si>
    <t>OBJETIVOS DEL PDOT</t>
  </si>
  <si>
    <t>SISTEMAS DEL PDOT</t>
  </si>
  <si>
    <t>1. SISTEMA BIOFISICO</t>
  </si>
  <si>
    <t>2. SISTEMA SOCIOCULTURAL</t>
  </si>
  <si>
    <t>3. SISTEMA ECONOMICO</t>
  </si>
  <si>
    <t>4. SISTEMA DE ASENTAMIENTOS HUMANOS</t>
  </si>
  <si>
    <t>5. SISTEMA DE MOVILIDAD, ENERGIA Y CONECTIVIDAD</t>
  </si>
  <si>
    <t>6. SISTEMA POLITICO INSTITUCIONAL</t>
  </si>
  <si>
    <t>METAS DEL PDOT (SENPLADES)</t>
  </si>
  <si>
    <t>1.1 Mantener la inversión en gestión ambiental sobre el 6% del presupuesto total para el 2017</t>
  </si>
  <si>
    <t>1.2 Mejorar la eficiencia presupuestaria que se destina a gestión ambiental de 79,3% desde el 2013 a 84,1% para el 2017 del GAD Cuenca, empresas municipales EMAC-EP Y ETAPA-EP.</t>
  </si>
  <si>
    <t>1.3 Mantener la eficiencia presupuestaria destinada para saneamiento e higiene ambiental de la empresa municipal de aseo Cuenca EMAC-EP sobre el 82% para el 2017</t>
  </si>
  <si>
    <t>2a.1 Mantener  al año 2017 sobre el 0,11% el porcentaje de presupuesto destinado para la salud existente al año 2013</t>
  </si>
  <si>
    <t>2a.2 Al año 2019 el 93% de las unidades de salud pública disponen de los servicios de agua potable y alcantarillado</t>
  </si>
  <si>
    <t>2b.1 Al año 2017 alcanzar el 1.80% del porcentaje de presupuesto destinado a la educación y la cultura, del total de presupuesto del GAD Cantonal.</t>
  </si>
  <si>
    <t>3.1 Mantener al 2030 el 0,20 m2/hab que de acuerdo a  la  norma del  plan de ordenamiento urbano del 2013 determina como adecuada el 0,19m2/hab.</t>
  </si>
  <si>
    <t>3.2 Mantener la eficiencia presupuestaria en fomento productivo y comercialización del 71% al 2017</t>
  </si>
  <si>
    <t>4.1 Alcanzar el 66.10% del estimado de los predios registrados con medidor hasta el 2017 en relación al cantón y con enfasis en las áreas urbanas, conurbaciones, periurbanas y las contempladas en los  planes maestros de agua potable y alcantarillado fase II</t>
  </si>
  <si>
    <t>4.2Mantener el volumen de consumo de agua, bajo los 228 Litros por persona al día que establece el tendencial hasta el 2018; dentro del área urbana del cantón</t>
  </si>
  <si>
    <t>4.3 Alcanzar el 60.14 % del estimado de los predios registrados y con servicio de alcantarillado hasta el 2017 en relación al cantón y con enfasis en las áreas urbanas, conurbaciones, periurbanas y las contempladas en los  planes maestros de agua potable y alcantarillado fase II.</t>
  </si>
  <si>
    <t>4.4 Alcanzar el 88.74 % eficiencia presupuestaria para alcantarillado hasta el año 2017</t>
  </si>
  <si>
    <t>4.5 Alcanzar el 95.41% el estimado de los predios registrados y que cuentan con el servicio de recolección de basura hasta el 2016 en relación al cantón y con enfasis en las áreas urbanas, conurbaciones, periurbanas y las contempladas en los  planes maestros de agua potable y alcantarillado fase II</t>
  </si>
  <si>
    <t>4.6Incrementar la superficie del Cantón registrada en el catastro geo referenciado de 2.84% en el año 2014 al 8.41% al año 2017</t>
  </si>
  <si>
    <t>5.1 Aumentar el porcentaje de vías locales (ciudad de Cuenca) adecuadas del 80,90 % en el 2014 al 88,62 % en el 2019.</t>
  </si>
  <si>
    <t>5.2 Mantener sobre el 85 % la eficiencia presupuestaria en mantenimiento vial en el año 2017</t>
  </si>
  <si>
    <t>5.5 Aumentar la capacidad vehicular de transporte público del 10,28 % en el 2014, al 10,30 % en el año 2017.</t>
  </si>
  <si>
    <t>5.3 Disminuir los accidentes de tránsito de 0.77 % en el 2014, a 0,7 % en el 2017.</t>
  </si>
  <si>
    <t>5.4 Mantener la eficiencia presupuestaria para tránsito terrestre y seguridad vial sobre el 90 % para el año 2017</t>
  </si>
  <si>
    <t>METAS DEL PDOT (CONCERTADAS)</t>
  </si>
  <si>
    <t>META DEL PDOT (SENPLADES):</t>
  </si>
  <si>
    <t>META DEL PDOT (CONCERTADA):</t>
  </si>
  <si>
    <t>1.1 Mantener el 67% del uso de suelo definido como áreas de conservación y protección que se definen en los niveles de uso del suelo y categorías de ordenación del cantón Cuenca.</t>
  </si>
  <si>
    <t>1.2 Aumentar la producción de plantas en vivero a 70545 individuos para el 2017.</t>
  </si>
  <si>
    <t>1.3 Sembrar más de 60000 plantas para el año 2017 a partir del 2015.</t>
  </si>
  <si>
    <t>1.4 Mantener el índice de calidad del agua del rio Cuenca sobre los parámetros (50-70) WQI después de la planta de tratamiento Ucubamba para el año 2017.</t>
  </si>
  <si>
    <t>1.5 Aumentar la eficiencia en el reciclaje de residuos inorgánicos en un 31,24% del total de residuos sólidos para el 2017</t>
  </si>
  <si>
    <t>1.6 Mantener las emisiones de dióxido de carbono por debajo de 3,60 Ton/año per cápita para el 2017.</t>
  </si>
  <si>
    <t>1.7 Reducir las emisiones de dióxido de nitrógeno en 20,76 µm3 de los máximos promedios para el 2017.</t>
  </si>
  <si>
    <t>1.8 Mantener las emisiones de ozono troposférico por debajo de 58,41 µm3 anual para el 2017</t>
  </si>
  <si>
    <t>1.9 Cambiar de 6,43m2 de área verde recreacional por habitante desde el 2014 a 9m2 de área verde recreacional por habitante en el 2017 en espacios públicos implementados.</t>
  </si>
  <si>
    <t>1.10 Incrementar el mantenimiento de áreas verdes de 365,9 hectareas desde el 2014 a 525 hectareas de áreas verdes para el 2017 con la implementación de los megaparques</t>
  </si>
  <si>
    <t xml:space="preserve">2a.1 Incrementar la población femenina    asalariada de 52,04% del 2010 al 54,10% al 2017         </t>
  </si>
  <si>
    <t>2a.2 Disminuir la tasa de mortalidad infantil  (población infantil menor a un año) de 10 en el año 2010 a 6 en el año 2017</t>
  </si>
  <si>
    <t>2a.4 Disminuir la tasa de delitos sexuales en contra de niños, niñas y adolescentes del 69.51% del año 2013 al 56.31% al año 2019.</t>
  </si>
  <si>
    <t>2a.5 Erradicar el trabajo infantil, del  1,07% del 2010 al  0,29% en el 2019 (en concordancia con la meta propuesta por el PNBV al año 2017   concordancia con la meta nacional.</t>
  </si>
  <si>
    <t>2a.6 Incremento del programa de atención domiciliaria a familias en los quintiles 1 y 2  ubicadas en los distritos del Cantón Cuenca</t>
  </si>
  <si>
    <t>2b.1 Al año 2017, son aprobadas por el Consejo Cantonal, políticas culturales para Cuenca, desarrolladas a través de un proceso participativo, incluyente e inclusivo.</t>
  </si>
  <si>
    <t>2b.2 El Cantón Cuenca cuenta, desde el año 2017, con un Modelo de Gestión Cultural Cantonal.</t>
  </si>
  <si>
    <t>2b.3 Al menos 2.71% del presupuesto total del GAD Municipal es destinado a educación y cultura en el año 2019.</t>
  </si>
  <si>
    <t>2b.4 Al año 2019, los niveles de inversión pública permiten contar con equipamientos comunitarios culturales uno en zonas urbanas alejadas del Centro Histórico y uno en el sector rural.</t>
  </si>
  <si>
    <t>2b.5 Al 2018, al menos el 10% del presupuesto anual destinado para Educación y Cultura en el GAD Municipal del cantón Cuenca, se destina a procesos de investigación.</t>
  </si>
  <si>
    <t>2b.6 Al 2019, desarrollado al menos un proceso de trabajo y cooperación interinstitucional para el desarrollo del modelo de gestión de cuatro archivos históricos en el Cantón.</t>
  </si>
  <si>
    <t>2b.7 Al menos una encuesta anual para medir la calidad de la información cultural y el acceso a la misma en el Cantón al año 2019</t>
  </si>
  <si>
    <t>2b.8 Un sistema de comunicación y marketing cultural desarrollado y en ejecución para el Cantón desde el año 2018.</t>
  </si>
  <si>
    <t>2b.9 15.000 sistemas tecnológicos de última generación son entregados en el Cantón a estudiantes de colegios públicos, hasta el 2019</t>
  </si>
  <si>
    <t>2b.10 Al menos 5 espacios urbanos y 5 rurales delimitados y en los que se implementan programas de desarrollo económico a partir de elementos identitarios y culturales, desde el 2019.</t>
  </si>
  <si>
    <t>2b.11 Al menos 5 proyectos estratégicos y productivos en el ámbito artesanal, son desarrollados y ejecutados en el Cantón desde el año 2019 en el Cantón.</t>
  </si>
  <si>
    <t>2b.12 Al 2017 son construidas de forma participativa las de política para la gestión puesta en valor y sensibilización del patrimonio  en el Cantón.</t>
  </si>
  <si>
    <t>2b.13 Al 2017, construido, de forma participativa, un modelo de gestión del patrimonio cultural del Cantón.</t>
  </si>
  <si>
    <t>3.1 A diciembre del 2019  se mantiene cada año el fortalecimento de actores de la economía popular y solidaria: al menos 100   emprendedores, 30 MIPYMES  y 180 artesanos/as en coordinación con otras instituciones.</t>
  </si>
  <si>
    <t xml:space="preserve">3.2 Cubrir la demanda potencial de  suelo industrial para MIPYMES hasta el 2030. </t>
  </si>
  <si>
    <t xml:space="preserve">3.3 Implementado y funcionado al 2030 para  desconcentrar  y reequilibar el servicio de  comercialización  de  alimentos a través  de un  mercado de transferencia,  tres mercados minoristas,  que incluya la priorización de los actores de la EPS. </t>
  </si>
  <si>
    <t>4.1 Aumentar la proporción de viviendas con acceso a agua potable por red pública de 96,10% en el 2013 a 98,10% en el año 2017 en el área determinada por los planes maestros de agua potable y alcantarillado fase II que contiene el 7.4 % del territorio cantonal.</t>
  </si>
  <si>
    <t>4.2 Aumentar la proporción de viviendas con acceso a alcantarillado de 84,42% en el año 2013 a 86,42% en el año 2017 en el área determinada por los planes maestros de agua potable y alcantarillado fase II que contiene el 7.4 % del territorio cantonal.</t>
  </si>
  <si>
    <t>4.3 Incrementar la densidad del área urbana de 47.01hab/ha en el 2010 a 65hab/ha al 2020</t>
  </si>
  <si>
    <t>5.1 Al año 2017, Cuenca dispone del Plan de Movilidad y Espacios Públicos</t>
  </si>
  <si>
    <t>5.2 Incrementar el índice de penetración del internet del 11,77 % en el año 2014, al 12,5 % en el año 2017</t>
  </si>
  <si>
    <t>5.3 Disponer del mapa de riesgos actualizado para el año 2017.</t>
  </si>
  <si>
    <t xml:space="preserve">6.1 Al 2017 la Corporación Municipal es una entidad de servicio público que cuenta con un plan de fortalecimiento institucional en constante aplicación e innovación. </t>
  </si>
  <si>
    <t xml:space="preserve">6.2 Para el año 2017 existe un sistema homologado de planificación que se aplica en toda la Corporación Municipal </t>
  </si>
  <si>
    <t>6.3 Al año 2017 la Corporación Municipal emplea de manera eficaz el sistema GPRD</t>
  </si>
  <si>
    <t>6.4 En el año 2017 existe plena articulación entre las directrices del PDOT y la planificación de la Corporación Municipal</t>
  </si>
  <si>
    <t>6.5 El Sistema de Información Local se ha implementado de manera eficaz para el año 2019</t>
  </si>
  <si>
    <t>6.6 El portal informativo de la Corporación municipal se ha fortalecido al año 2017 y permite la difusión de la información pública</t>
  </si>
  <si>
    <t>6.7 Al 2017 se cuenta con el Observatorio Territorial de Cuenca que incluye todos los  sistemas de desarrollo que generan estadística y monitoreo de las políticas públicas.</t>
  </si>
  <si>
    <t>6.8 Para el año 2017 la Agenda Estratégica Cantonal articula y genera sinergias entre las acciones de las entidades públicas cantonales.</t>
  </si>
  <si>
    <t xml:space="preserve">6.9 Al año 2017 el GAD Cantonal se habrá articulado efectivamente con los diferentes niveles de gobierno para la gestión de competencias concurrentes </t>
  </si>
  <si>
    <t xml:space="preserve">6.10 Al año 2019 se ha fortalecido el Sistema de Protección Integral de Derechos del Cantón Cuenca a través de la implementación de la agenda de política pública interterritorial e intersectorial en relación a la garantía de derechos de los grupos de atención prioritaria.        </t>
  </si>
  <si>
    <t xml:space="preserve">6.11 Al 2017 se cuenta con un Sistema Cantonal de Participación Ciudadana consensuado con la ciudadanía y los niveles técnicos y políticos del Cantón. </t>
  </si>
  <si>
    <t>6.12 Al año 2017 se han fortalecido las instancias para la elección de la representación ciudadana del Consejo Cantonal de Planificación.</t>
  </si>
  <si>
    <t xml:space="preserve">6.13 Al año 2019 se ha fortalecido el uso de las instancias de participación ciudadana. </t>
  </si>
  <si>
    <t xml:space="preserve">6.14 Al 2030 los Consejos Consultivos por cada grupo de la igualdad se erigen como las entidades de consulta de política pública de derechos más importantes para el Cantón. </t>
  </si>
  <si>
    <t xml:space="preserve">6.15 Al 2030 se han fortalecido los procesos de participación para la presupuestación participativa en la zona rural. </t>
  </si>
  <si>
    <t xml:space="preserve">6.16 Al 2030 se ha fortalecido la participación ciudadana en la zona urbana y se han instaurado eficientemente los presupuestos participativos urbanos. </t>
  </si>
  <si>
    <t>2a.3.2 Incrementar la tasa de asistencia neta a bachillerato del 60,04% en el año 2010 al 82,04% en 2019.</t>
  </si>
  <si>
    <t>2a.3.1 Ampliar la cobertura de atención en educación inicial con el incremento de 75 centros  con capacidad de 60 alumnos/as por centro</t>
  </si>
  <si>
    <t>2a.3.3 Disminuir la tasa de analfabetismo  del 4,86% del año 2010 al 3,58% en  el 2019.</t>
  </si>
  <si>
    <t>2a. Social: Promover el Desarrollo Humano de la población, a través de la atención integral de los ciudadanos y ciudadanas con énfasis en los grupos de atención prioritaria, potenciando sus capacidades y  generando condiciones para el ejercicio pleno de derechos con el fin de disminuir las inequidades, territorial, intercultural, intergeneracional y de género</t>
  </si>
  <si>
    <t>TIPO DE ETUDIO</t>
  </si>
  <si>
    <t>Obra de infraestructura</t>
  </si>
  <si>
    <t>Año 2016:</t>
  </si>
  <si>
    <t>Año 2017:</t>
  </si>
  <si>
    <t>LÍNEA BASE, OBJETIVOS, METAS</t>
  </si>
  <si>
    <t>OBJETIVOS ESPECIFICOS</t>
  </si>
  <si>
    <t>Objetivo específico 1:</t>
  </si>
  <si>
    <t>Objetivo específico 2:</t>
  </si>
  <si>
    <t>Objetivo específico 3:</t>
  </si>
  <si>
    <t>FORMULARIO 1:  DATOS GENERALES DEL PROYECTO</t>
  </si>
  <si>
    <t>Justificación:</t>
  </si>
  <si>
    <t>Línea base:</t>
  </si>
  <si>
    <t>Objetivo General:</t>
  </si>
  <si>
    <t>METAS ANUALES DEL PROYECTO</t>
  </si>
  <si>
    <r>
      <t>Sponsor del Proyecto</t>
    </r>
    <r>
      <rPr>
        <i/>
        <sz val="11"/>
        <color indexed="8"/>
        <rFont val="Calibri"/>
        <family val="2"/>
        <scheme val="minor"/>
      </rPr>
      <t xml:space="preserve">: </t>
    </r>
  </si>
  <si>
    <r>
      <t>Líder del Proyecto</t>
    </r>
    <r>
      <rPr>
        <i/>
        <sz val="11"/>
        <color indexed="8"/>
        <rFont val="Calibri"/>
        <family val="2"/>
        <scheme val="minor"/>
      </rPr>
      <t xml:space="preserve">: </t>
    </r>
  </si>
  <si>
    <r>
      <t>Tipo de Proyecto</t>
    </r>
    <r>
      <rPr>
        <i/>
        <sz val="11"/>
        <color indexed="8"/>
        <rFont val="Calibri"/>
        <family val="2"/>
        <scheme val="minor"/>
      </rPr>
      <t xml:space="preserve">: </t>
    </r>
  </si>
  <si>
    <t xml:space="preserve"> Determinación</t>
  </si>
  <si>
    <t>META TOTAL DEL PROYECTO</t>
  </si>
  <si>
    <t>FORMULARIO 2:  ARTICULACIONES DEL PROYECTO</t>
  </si>
  <si>
    <t>Duración</t>
  </si>
  <si>
    <t>FORMULARIO 3: CRONOGRAMA PRESUPUESTARIO DEL PROYECTO</t>
  </si>
  <si>
    <t>FORMULARIO 4: CRONOGRAMA DE PLANIFICACIÓN DE ACTIVIDADES</t>
  </si>
  <si>
    <t>ACTIVIDADES PARA OBTENER ENTREGABLES</t>
  </si>
  <si>
    <t>PESO DE ACTIVIDADES PARA OBTENER ENTREGABLES</t>
  </si>
  <si>
    <t>I SEMESTRE 2016</t>
  </si>
  <si>
    <t>II SEMESTRE 2016</t>
  </si>
  <si>
    <t>I TRIMESTRE</t>
  </si>
  <si>
    <t>II TRIMESTRE</t>
  </si>
  <si>
    <t>III TRIMESTRE</t>
  </si>
  <si>
    <t>IV TRIMESTRE</t>
  </si>
  <si>
    <t>II SEMESTRE 2016 (Avance porcentual )</t>
  </si>
  <si>
    <t>Descripción del beneficiario</t>
  </si>
  <si>
    <t>BENEFICIARIOS</t>
  </si>
  <si>
    <t>Beneficiarios</t>
  </si>
  <si>
    <t>CATEGORIZACIÓN</t>
  </si>
  <si>
    <t>ESTADO</t>
  </si>
  <si>
    <t>RESULTADO</t>
  </si>
  <si>
    <t>ACCIÓN DE CONTROL</t>
  </si>
  <si>
    <t>Inaceptable</t>
  </si>
  <si>
    <t>De 15 a 25</t>
  </si>
  <si>
    <t>Exhaustivo</t>
  </si>
  <si>
    <t>Tolerable</t>
  </si>
  <si>
    <t>De 5 a 9</t>
  </si>
  <si>
    <t>Aceptable</t>
  </si>
  <si>
    <t>De 1 a 3</t>
  </si>
  <si>
    <t>GAD</t>
  </si>
  <si>
    <t>Instituciones Externas</t>
  </si>
  <si>
    <t>Corporación</t>
  </si>
  <si>
    <t>FORMULARIO 7: MATRIZ DE COORDINACIÓN DE ACTIVIDADES</t>
  </si>
  <si>
    <t>FORMULARIO 8: MATRIZ DE LOCALIZACIÓN</t>
  </si>
  <si>
    <t>URBANA</t>
  </si>
  <si>
    <t>RURAL</t>
  </si>
  <si>
    <t>CANTONAL</t>
  </si>
  <si>
    <t>ALCANCE CANTONAL</t>
  </si>
  <si>
    <t>OBSERVACIONES</t>
  </si>
  <si>
    <t>FORMULARIO 9: MATRIZ DE RECURSOS</t>
  </si>
  <si>
    <t>FORMULARIO 10: PLANIFICACIÓN PLURIANUAL</t>
  </si>
  <si>
    <t>Estudio</t>
  </si>
  <si>
    <t>Servicio</t>
  </si>
  <si>
    <t>Estudio y obra de infraestructura</t>
  </si>
  <si>
    <t>Estudio y Servicio</t>
  </si>
  <si>
    <t>Obra de infraestructura y Servicio</t>
  </si>
  <si>
    <t>Estudio, obra de infraestructura y servicio</t>
  </si>
  <si>
    <t>1.2. JUSTIFICACIÓN DEL PROYECTO</t>
  </si>
  <si>
    <t>1. 1.      DATOS GENERALES DEL PROYECTO</t>
  </si>
  <si>
    <t>2.1 Articulación al Plan Nacional del Buen Vivir PNBV 2013-2017</t>
  </si>
  <si>
    <r>
      <t>2.2</t>
    </r>
    <r>
      <rPr>
        <b/>
        <i/>
        <sz val="11"/>
        <color indexed="9"/>
        <rFont val="Calibri"/>
        <family val="2"/>
        <scheme val="minor"/>
      </rPr>
      <t xml:space="preserve">  Articulación al Plan de Desarrollo y Ordenamiento Territorial:</t>
    </r>
  </si>
  <si>
    <r>
      <t>2.3</t>
    </r>
    <r>
      <rPr>
        <b/>
        <i/>
        <sz val="11"/>
        <color indexed="9"/>
        <rFont val="Calibri"/>
        <family val="2"/>
        <scheme val="minor"/>
      </rPr>
      <t xml:space="preserve">  Articulación al Mapa Estratégico Corporativo:</t>
    </r>
  </si>
  <si>
    <r>
      <t>2.4</t>
    </r>
    <r>
      <rPr>
        <b/>
        <i/>
        <sz val="11"/>
        <color indexed="9"/>
        <rFont val="Calibri"/>
        <family val="2"/>
        <scheme val="minor"/>
      </rPr>
      <t xml:space="preserve">  Articulación a las Políticas de Igualdad de Oportunidades – Equidad e Inclusión Social:</t>
    </r>
  </si>
  <si>
    <t>Sistema del PDOT:</t>
  </si>
  <si>
    <t xml:space="preserve">1.1 Gestión de los Recursos Naturales y del Medio Ambiente. </t>
  </si>
  <si>
    <t>1.2 Programa de concientización ambiental</t>
  </si>
  <si>
    <t>2.1 Cuenca con derechos</t>
  </si>
  <si>
    <t>2.2 Espacio público, diálogo e inclusión</t>
  </si>
  <si>
    <t>2.3 Comunidades y familias comprometidas</t>
  </si>
  <si>
    <t>2.4 Programa de Salud Integral e  interculturalidad</t>
  </si>
  <si>
    <t>2.5 Programa para la erradicación de la violencia de género</t>
  </si>
  <si>
    <t>2.6 Programa de protección social integral</t>
  </si>
  <si>
    <t>2.7 Programa de movilidad humana</t>
  </si>
  <si>
    <t>2.8 Programa de Investigación y capacitación</t>
  </si>
  <si>
    <t xml:space="preserve">2.9 Programa de cultura y patrimonio
</t>
  </si>
  <si>
    <t>2.10 Programa de  participación, espacio público e interculturalidad</t>
  </si>
  <si>
    <t xml:space="preserve">2.11 Programa de infraestructura cultural </t>
  </si>
  <si>
    <t xml:space="preserve">3.1 Programa de impulso y fomento al desarrollo del producto  Turismo  destino Cuenca 
</t>
  </si>
  <si>
    <t xml:space="preserve">3.2 Programa de creación y fortalecimiento cadenas de valor </t>
  </si>
  <si>
    <t>3.3 Programa de producción agroecológica y cinturones verdes urbano y rural</t>
  </si>
  <si>
    <t xml:space="preserve">3.4 Programa de ecosistema del emprendedor -Cuenca Imagina/Crece/ Vende </t>
  </si>
  <si>
    <t xml:space="preserve">3.5 Programa de infraestructura de apoyo  y servicios para la las empresas locales </t>
  </si>
  <si>
    <t>4.1 Programa: Cuenca compacta y densificada</t>
  </si>
  <si>
    <t>5.1 Programa de movilidad e integración</t>
  </si>
  <si>
    <t>5.2 Programa de prevención y mitigación de riesgo</t>
  </si>
  <si>
    <t>5.3 Programa de telecomunicaciones y energía</t>
  </si>
  <si>
    <t>5.4 Programa de planificación y gestión vial cantonal</t>
  </si>
  <si>
    <t xml:space="preserve">6.1 Programa  de desarrollo institucional </t>
  </si>
  <si>
    <t>6.2 Programa de transparencia en la gestión pública</t>
  </si>
  <si>
    <t>6.3 Programa de Democracia y Ciudadanía</t>
  </si>
  <si>
    <t xml:space="preserve">6.4 Programa de Desconcentración y Descentralización </t>
  </si>
  <si>
    <t xml:space="preserve">6.5 Programa de constitución y fortalecimiento del Sistema de Protección Integral de Derechos del Cantón </t>
  </si>
  <si>
    <t>PROGRAMAS DEL PDOT</t>
  </si>
  <si>
    <t>Proyectos Territoriales / Institucionales</t>
  </si>
  <si>
    <t xml:space="preserve">1.1.1 Red ecológica integral </t>
  </si>
  <si>
    <t>1.1.2 Red de espacios verdes y parques 
(mantenimiento y conservación)</t>
  </si>
  <si>
    <t>1.1.3 Conservación de la biodiversidad</t>
  </si>
  <si>
    <t xml:space="preserve">1.1.4 Implementación de áreas verdes </t>
  </si>
  <si>
    <t>1.1.5 Manejo integrado de cuencas hidrográficas</t>
  </si>
  <si>
    <t xml:space="preserve">1.1.6 Red Hidrometereológica </t>
  </si>
  <si>
    <t>1.1.7 Medidas de Adaptación y mitigación al cambio climático</t>
  </si>
  <si>
    <t>1.1.8 Monitoreo y Control de la Calidad Ambiental     
(aire: fuentes fijas)</t>
  </si>
  <si>
    <t>1.1.9 Monitoreo y Control de la Calidad Ambiental     
(aire: fuentes móviles)</t>
  </si>
  <si>
    <t>1.1.10 Monitoreo y Control de la Calidad Ambiental     
(agua: por descargas)</t>
  </si>
  <si>
    <t>1.1.11 Monitoreo y Control de la Calidad Ambiental    
(agua:consumo humano)</t>
  </si>
  <si>
    <t>1.1.12 Monitoreo y Control de la Calidad Ambiental     
(suelo)</t>
  </si>
  <si>
    <t>1.1.13 Identificación de sitios estratégicos para la implementación de nuevas plantas de tratamiento de aguas residuales, desechos sólidos y escombreras.</t>
  </si>
  <si>
    <t>1.1.14 Reingeniería  del sistema integral de recolección</t>
  </si>
  <si>
    <t>1.1.15 Fortalecimiento del sistema integral de reciclaje</t>
  </si>
  <si>
    <t>1.1.16 Utilización del biogás  
(Producción de energía).</t>
  </si>
  <si>
    <t>1.1.17 Estación de Transferencia de residuos solidos</t>
  </si>
  <si>
    <t>1.1.18 Sistema integral del tratamiento de aguas residuales</t>
  </si>
  <si>
    <t xml:space="preserve">1.1.19 Manejo eficiente de aceites usados </t>
  </si>
  <si>
    <t>1.2.1 Conformación de eco barrios</t>
  </si>
  <si>
    <t>1.2.2.Educación verde</t>
  </si>
  <si>
    <t>1.2.3 Reconocimientos ambientales</t>
  </si>
  <si>
    <t xml:space="preserve">2.1.1 Emprendimientos productivos para adolescentes en acogimiento institucional  y grupos de atención prioritaria                                                                                                                                           </t>
  </si>
  <si>
    <t xml:space="preserve">2.1.2 Implementación de Programas CDI o CNH en nodos parroquiales;  apoyo pedagógico y psicosocial  a NNA con y sin discapacidad.           </t>
  </si>
  <si>
    <t>2.1.3 Prevención consumo de drogas en adolescentes</t>
  </si>
  <si>
    <t>2.1.4 Prevención de la explotación sexual de NNA</t>
  </si>
  <si>
    <t xml:space="preserve">2.1.5 Prevención contra la trata y tráfico de NNA y mujeres </t>
  </si>
  <si>
    <t xml:space="preserve">2.1.6 Acogimiento institucional para NNA y mujeres víctimas de violencia, intrafamiliar sexual y delitos de trata y tráfico                                                                                                           </t>
  </si>
  <si>
    <t xml:space="preserve">2.1.7 Obras de agua potable y saneamiento                                              </t>
  </si>
  <si>
    <t>2.1.8 Vivienda social para grupos de atención prioritaria</t>
  </si>
  <si>
    <t>2.1.9 Capacitación y asesoría legal derechos patrimoniales</t>
  </si>
  <si>
    <t xml:space="preserve">2.1.10 Centro de atención a las familias; acogimiento Institucional,  acogimiento familiar a Niños, Niñas y Adolescentes, en situación de riesgo del Cantón Cuenca                                                                                             </t>
  </si>
  <si>
    <t>2.1.11 Inclusión y promoción de los derechos de la población en situación de refugio.</t>
  </si>
  <si>
    <t xml:space="preserve">2.1.12 Sistema Municipal de Asistencia Social y Solidario "vida" y restitución de los derechos de los adultos mayores                                    </t>
  </si>
  <si>
    <t xml:space="preserve">2.1.13 Eliminación del trabajo infantil </t>
  </si>
  <si>
    <t>2.1.14 Promoción y control de los derechos laborales de los y las adolescentes trabajadores</t>
  </si>
  <si>
    <t xml:space="preserve">2.2.1 Espacio público y uso del tiempo libre para población infantil y adolescente  y mujeres                       </t>
  </si>
  <si>
    <t>2.2.2 Conocimiento de nuestra cultura desde lo lúdico</t>
  </si>
  <si>
    <t>2.2.3 Campañas comunicacionales para la erradicación de la discriminación y violencia.</t>
  </si>
  <si>
    <t>2.2.4 Campañas de sensibilización sobre nuevas masculinidades</t>
  </si>
  <si>
    <t xml:space="preserve">2.2.5 Integración del adulto/a mayor, NNA, mujeres, población con discapacidades  a programas de recreación familiar y uso de tiempo libre.                                                                                                                                   </t>
  </si>
  <si>
    <t xml:space="preserve">2.2.6 Clubes recreacionales para niños, niñas y adolescentes                                        </t>
  </si>
  <si>
    <t xml:space="preserve">2.2.7 Plataforma cuencana de juventudes </t>
  </si>
  <si>
    <t>2.2.8 Responsabilidad social empresarial y equipamiento público</t>
  </si>
  <si>
    <t>2.2.9 Espacio público seguro y ciudadanía</t>
  </si>
  <si>
    <t xml:space="preserve">2.2.10 Promoción artesanal y formación artística </t>
  </si>
  <si>
    <t xml:space="preserve">2.2.11 Proyecto de instalación de bibliotecas comunitarias en espacios públicos y recreativos                                                                                               </t>
  </si>
  <si>
    <t xml:space="preserve">2.2.12 Proyecto de dialogo intercultural de saberes </t>
  </si>
  <si>
    <t xml:space="preserve">2.2.13 Campañas, ferias, concursos  del conocimiento  y saberes                                                                      </t>
  </si>
  <si>
    <t>2.2.14 Reconocimiento de las expresiones artísticas a través de exposiciones y conversatorios</t>
  </si>
  <si>
    <t xml:space="preserve">2.2.15 Caminatas y concursos </t>
  </si>
  <si>
    <t>2.3.1 Acompañamiento familiar en los programas de reinserción</t>
  </si>
  <si>
    <t>2.3.2 Acompañamiento y apoyo a familias con NNA con diagnósticos degenerativos</t>
  </si>
  <si>
    <t xml:space="preserve">2.3.3 Sensibilización y capacitación sobre técnicas de contención familiar                                                                                                                                                    </t>
  </si>
  <si>
    <t xml:space="preserve">2.3.4 Integración del adulto/a mayor a programas de recreación y uso del tiempo libre a nivel familiar y comunitario.                                                                                                     </t>
  </si>
  <si>
    <t>2.3.5 Prevención consumo de drogas en adolescentes</t>
  </si>
  <si>
    <t xml:space="preserve">2.3.6 Inclusión, social,   económica y productiva de familias de migrantes y migrantes retornados.                                                           </t>
  </si>
  <si>
    <t xml:space="preserve">2.3.7 Proyecto de agricultura urbana                                                                                  </t>
  </si>
  <si>
    <t>2.3.8 Familias protegidas y salud sexual y reproductiva</t>
  </si>
  <si>
    <t xml:space="preserve">2.3.9 Programa de rescate de comidas nutritivas tradicionales.        </t>
  </si>
  <si>
    <t xml:space="preserve">2.3.10 Proyecto de Investigación y diálogo comunitario  la naturalización de la violencia y el femicidio en el cantón Cuenca”                                                                                                                          </t>
  </si>
  <si>
    <t>2.3.11 Promoción de los derechos humanos de las mujeres e inclusión social a través e la educación y la sensibilización ciudadana  ( en territorios)</t>
  </si>
  <si>
    <t xml:space="preserve">2.3.12 Plan de intervención  y asistencia social a familias en situación de riesgos naturales              </t>
  </si>
  <si>
    <t>2.3.13 Apoyo a personas en duelo y asistencia para prestación de servicios a población de atención prioritaria y de escasos recursos económicos</t>
  </si>
  <si>
    <t>2.3.14 Familias y personas privadas de la libertad e integración comunitaria
(producción y promoción urbana-rural)</t>
  </si>
  <si>
    <t>2.3.15 Participación de las mujeres y fortalecimiento de su ciudadanía</t>
  </si>
  <si>
    <t>2.3.16 Juegos intergeneracionales</t>
  </si>
  <si>
    <t>2.4.1 Centro para el tratamiento de la salud mental de niños y niñas y adolescentes</t>
  </si>
  <si>
    <t>2.4.2 Centros de rehabilitación, tratamiento de adicciones para adolescentes, jóvenes, adultas mujeres y adultos varones.</t>
  </si>
  <si>
    <t>2.4.3 Educando para tu salud</t>
  </si>
  <si>
    <t>2.4.4 Promoción y atención salud materno infantil</t>
  </si>
  <si>
    <t>2.4.5 Proyecto de soberanía alimentaria  e implementación de  huertos familiares y comunitarios</t>
  </si>
  <si>
    <t xml:space="preserve">2.4.6 Fortalecimiento y ampliación de cobertura de centros de apoyo nutricional para niños, niñas, adolescentes y adultos mayores en situación de vulnerabilidad                                                                                            </t>
  </si>
  <si>
    <t xml:space="preserve">2.4.7 Construcción y mejoramiento de infraestructura y/o recursos para ofrecer servicios de salud que responda a la demanda  local.       </t>
  </si>
  <si>
    <t xml:space="preserve">2.4.8 Rescate de comidas nutritivas tradicionales.        </t>
  </si>
  <si>
    <t xml:space="preserve">2.5.1 Prevención a la violencia intrafamiliar y social  y  generación de metodologías de prevención                                                                                          </t>
  </si>
  <si>
    <t>2.5.2 Campañas comunicacionales para la erradicación de la discriminación y violencia.</t>
  </si>
  <si>
    <t>2.5.3 Atención Integral y proceso de autonomía a mujeres que viven violencia intrafamiliar en el Cantón Cuenca</t>
  </si>
  <si>
    <t>2.6.1 Educación a distancia para las mujeres con énfasis para adolescentes embarazadas  y apoyo a madres adolescentes</t>
  </si>
  <si>
    <t xml:space="preserve">2.6.2 Capacitación a los maestros/as; agentes culturales, sociales, del transporte y ciudadanía,  en temas de discapacidades interculturalidad      </t>
  </si>
  <si>
    <t>2.6.3 Prevención  y capacitación para la inserción laboral 
 (discapacidades)</t>
  </si>
  <si>
    <t>2.6.4 Prevención del bullying  en el sistema escolar</t>
  </si>
  <si>
    <t>2.6.5 Proyecto de promoción de emprendimientos juveniles</t>
  </si>
  <si>
    <t xml:space="preserve">2.7.1 Campañas de prevención e información sobre migración 
(Migración segura)                     </t>
  </si>
  <si>
    <t xml:space="preserve">2.7.2 Generación de oportunidades laborales y productivas para familias de migrantes y migrantes retornados. </t>
  </si>
  <si>
    <t>2.8.1 Investigación sociocultural para la implementación y uso de espacios públicos.</t>
  </si>
  <si>
    <t xml:space="preserve">2.8.2 Proyecto de Investigación y diálogo comunitario  la naturalización de la violencia y el femicidio en el cantón Cuenca”                                                                                                                          </t>
  </si>
  <si>
    <t xml:space="preserve">2.8.3 Promoción artesanal y formación artística </t>
  </si>
  <si>
    <t>2.9.1 Construcción participativa de políticas culturales para el Cantón</t>
  </si>
  <si>
    <t>2.9.2 Construcción participativa de políticas patrimoniales para el Cantón</t>
  </si>
  <si>
    <t>2.9.3 Elaborar un modelo de gestión acorde con la estructura administrativa y financiera para la cultura, desarrollada de forma participativa, por cada una de las dependencias municipales, a través de las cuales se prestan servicios culturales en el Cantón.</t>
  </si>
  <si>
    <t>2.9.4 Elaboración y ejecución de un Plan de Inversión de los Fondos Públicos para la Cultura y un Plan de Inversión de los Fondos Públicos para el Patrimonio en el Cantón.</t>
  </si>
  <si>
    <t>2.9.5 Sistema de monitoreo, evaluación y seguimiento de los procesos culturales en el cantón, el ejercicio de las políticas culturales, la participación en la vida cultural del Cantón y demás elementos relacionados.</t>
  </si>
  <si>
    <t>2.9.6 Programa permanente de: investigación, formación y capacitación; y, comunicación cultural con posibilidad de transmitir y recibir contenidos culturales, educativos, científicos y tecnológicos de calidad.</t>
  </si>
  <si>
    <t>2.10.1 Territorios de la Cultura</t>
  </si>
  <si>
    <t xml:space="preserve">2.10.2 Circulación de bienes y servicios culturales </t>
  </si>
  <si>
    <t>2.10.3 Elaboración y ejecución del mapa temático participativo para la reactivación del espacio público en el Cantón.</t>
  </si>
  <si>
    <t>2.10.4 Proyecto de planificación cultural por expresiones 
(Consejos y planes sectoriales)</t>
  </si>
  <si>
    <t>2.10.5 Observatorio de la cultura</t>
  </si>
  <si>
    <t>2.11.1 Teatro Cuenca</t>
  </si>
  <si>
    <t xml:space="preserve">2.11.2 Centro de tecnologías y convenciones </t>
  </si>
  <si>
    <t xml:space="preserve">2.11.3 Centros Culturales Rurales </t>
  </si>
  <si>
    <t>2.11.4 Pabellón de las artes</t>
  </si>
  <si>
    <t>2.11.5 Proyecto de creación del archivo histórico del Cantón</t>
  </si>
  <si>
    <t>2.11.6 Proyecto de complejo ferial</t>
  </si>
  <si>
    <t>2.11.7 Casa de la Música</t>
  </si>
  <si>
    <t>2.11.8 Reserva patrimonial del Cantón</t>
  </si>
  <si>
    <t xml:space="preserve">3.1.1 Promoción y Comunicación del producto Turismo Cuenca </t>
  </si>
  <si>
    <t xml:space="preserve">3.1.2 Mejoramiento y calidad de los servicios turísticos  </t>
  </si>
  <si>
    <t xml:space="preserve">3.1.3 Conectividad Turística : (Áerea, terrestre , nacional e internacional)   </t>
  </si>
  <si>
    <t xml:space="preserve">3.1.4 Desarrollo de certificación calidad turismo  </t>
  </si>
  <si>
    <t xml:space="preserve">3.2.1 Proyecto de identificación, priorización y enrolamiento de PYMES de los sectores productivos </t>
  </si>
  <si>
    <t>3.2.2 Proyecto  de fortalecimiento de los aglomerados productivos locales existentes</t>
  </si>
  <si>
    <t xml:space="preserve">3.2.3 Proyecto de inteligencia comercial </t>
  </si>
  <si>
    <t>3.3.1 Huertas Familiares y Comunitarias en zonas urbanas</t>
  </si>
  <si>
    <t xml:space="preserve">3.3.2 Proyecto de huertas urbanas barriales </t>
  </si>
  <si>
    <t xml:space="preserve">3.3.3 Parque huerto barrial </t>
  </si>
  <si>
    <t xml:space="preserve">3.3.4 Fortalecimiento de los productores agroecológicos </t>
  </si>
  <si>
    <t xml:space="preserve">3.3.5 Proyecto de sistema participativo de Garantía </t>
  </si>
  <si>
    <t xml:space="preserve">3.4.1 Proyecto de emprendimientos con valor agregado en la ruta del tranvía </t>
  </si>
  <si>
    <t xml:space="preserve">3.4.2 Proyecto de inicio,  incubación y acelerador de emprendimientos </t>
  </si>
  <si>
    <t xml:space="preserve">3.4.3 Proyecto de emprendimientos sociales, culturales, inclusivos </t>
  </si>
  <si>
    <t>3.4.5 Proyecto de micro franquicias locales</t>
  </si>
  <si>
    <t xml:space="preserve">3.4.6 Proyecto PRAC : Espacios para la comercialización artesanal </t>
  </si>
  <si>
    <t>3.5.1 Parque Científico Tecnológico</t>
  </si>
  <si>
    <t>3.5.2 Plataformas productivas y parques industriales</t>
  </si>
  <si>
    <t>3.5.3 Ciudad de Ferias y Congresos</t>
  </si>
  <si>
    <t xml:space="preserve">3.5.4 Proyecto de equipamiento en mercados con énfasis en los actores de la economía popular y solidaria </t>
  </si>
  <si>
    <t>4.1.1 Proyecto integral para el control de uso y ocupación del suelo cantonal</t>
  </si>
  <si>
    <t>4.1.2 Proyecto de incentivos sanciones y compensaciones, Incentivos al cumplimiento de la normativa en la ejecución de nuevos proyectos arquitectónicos, urbanísticos y actividades.</t>
  </si>
  <si>
    <t xml:space="preserve">4.1.3 Proyecto Banco de suelos </t>
  </si>
  <si>
    <t xml:space="preserve">4.1.4 Proyecto de vivienda diversificada </t>
  </si>
  <si>
    <t>4.1.5 Proyecto de dotación  programática da agua potable y alcantarillado focalizado en áreas urbanas, de expansión y cabeceras parroquiales</t>
  </si>
  <si>
    <t>4.1.6 Proyecto de dotación programática y focalizada de equipamientos comunitarios
(modelo policéntrico de asentamientos)</t>
  </si>
  <si>
    <t>5.1.1 Estudios complementarios acerca de transporte público, movilidad motorizada y no motorizada</t>
  </si>
  <si>
    <t>5.1.2 Gestión e implementación del Plan de Movilidad y Espacios Públicos</t>
  </si>
  <si>
    <t>5.1.3 Construcción de infraestructura destinada a la movilidad</t>
  </si>
  <si>
    <t>5.1.4 Proyecto Tranvía 4 ríos de Cuenca</t>
  </si>
  <si>
    <t>5.1.5 Proyecto de construcción del nuevo Terminal Terrestre para Cuenca</t>
  </si>
  <si>
    <t>5.2.1 Elaboración y actualización del Mapa de Amenazas por fenómenos de inestabilidad.</t>
  </si>
  <si>
    <t>5.2.2 Evaluación de la vulnerabilidad por los causes de los ríos.</t>
  </si>
  <si>
    <t>5.2.3 Intervenciones y obras emergentes.</t>
  </si>
  <si>
    <t>5.3.1 Ampliación y mejoramiento del servicio de telecomunicaciones en el Cantón.</t>
  </si>
  <si>
    <t>5.3.2 Mejoramiento del servicio de energía eléctrica</t>
  </si>
  <si>
    <t>5.3.3 Eficiencia energética: Uso y producción de energías renovables y alternativas</t>
  </si>
  <si>
    <t>5.4.1 Proyecto Circunvalación Norte</t>
  </si>
  <si>
    <t>5.4.2 Mantenimiento vial preventivo y mantenimiento vial correctivo</t>
  </si>
  <si>
    <t>5.4.3 Apertura de vías urbanas y readecuación de vías existentes</t>
  </si>
  <si>
    <t>5.4.4 Proyecto de seguridad y educación vial</t>
  </si>
  <si>
    <t xml:space="preserve">6.1.1 Proyecto de reingeniería institucional de la Corporación Municipal. </t>
  </si>
  <si>
    <t xml:space="preserve">6.1.2 Proyecto de estandarización de la planificación en la Corporación Municipal </t>
  </si>
  <si>
    <t xml:space="preserve">6.1.3 Proyecto de transversalización del enfoque de la planificación participativa en la gestión municipal </t>
  </si>
  <si>
    <t xml:space="preserve">6.1.4 Proyecto de fortalecimiento continuo del marco legislativo local </t>
  </si>
  <si>
    <t>6.1.5 Proyecto de Agenda Estratégica Local</t>
  </si>
  <si>
    <t>6.1.6 Proyecto de Agendas sectoriales por sistema: Social, ambiental, económica, etc. (Agenda 21, Agenda de derechos, Agenda de competitividad, Agenda de responsabilidad pública compartida)</t>
  </si>
  <si>
    <t>6.1.7 Proyecto de mesas de trabajo legislativas con una mirada de gestión en red – gestión participativa – cogestión. 
(Replicar la experiencia de la mesa de erradicación de la violencia de género y la de derechos sexuales y reproductivos).</t>
  </si>
  <si>
    <t xml:space="preserve">6.2.1 Observatorio territorial local </t>
  </si>
  <si>
    <t xml:space="preserve">6.2.2 Proyecto de Observatorio de Seguridad Ciudadana </t>
  </si>
  <si>
    <t xml:space="preserve">6.2.3 Proyecto de fortalecimiento del diálogo con la ciudadanía y la rendición de cuentas </t>
  </si>
  <si>
    <t>6.2.4 Proyecto plataforma cuencana de diálogo ciudadano  (rendición de cuentas, foros, debates)</t>
  </si>
  <si>
    <t>6.2.5 Proyecto Cuenca digital (trámites, balcón de servicios)</t>
  </si>
  <si>
    <t>6.3.1 Proyecto Construyendo Gobernanza Local para un Gobierno de cercanía</t>
  </si>
  <si>
    <t xml:space="preserve">6.3.2 Proyecto de conformación y fortalecimiento del Sistema Cantonal de Participación Ciudadana </t>
  </si>
  <si>
    <t>6.3.3 Proyecto Escuela de Democracia, Participación y Acción Ciudadana</t>
  </si>
  <si>
    <t xml:space="preserve">6.3.4 Proyecto de fortalecimiento organizativo de las redes socio-territoriales  vinculadas a la gestión pública </t>
  </si>
  <si>
    <t xml:space="preserve">6.3.5 Proyecto de fortalecimiento organizativo y formación política para organizaciones de mujeres de las áreas rurales </t>
  </si>
  <si>
    <t xml:space="preserve">6.4.1 Proyecto de transferencia de competencias hacia los GAD parroquiales </t>
  </si>
  <si>
    <t xml:space="preserve">6.4.2 Proyecto de desconcentración de la administración municipal en nodos parroquiales </t>
  </si>
  <si>
    <t>6.5.1 Conformación y fortalecimiento  de redes de atención especializada a grupos de atención prioritaria.</t>
  </si>
  <si>
    <t>6.5.2 Fortalecimiento de la representación de la sociedad civil en el Cuerpo Colegiado del CCPD.</t>
  </si>
  <si>
    <t>6.5.3 Conformación y fortalecimiento de Consejos Consultivos de grupos de atención prioritaria en el cantón Cuenca.</t>
  </si>
  <si>
    <t>6.5.4 Conformación y fortalecimiento a Defensorías Comunitarias de Derechos Humanos de grupos de atención prioritaria en el cantón Cuenca.</t>
  </si>
  <si>
    <t>6.5.5 Formulación de la Agenda de políticas públicas de igualdad y no discriminación dirigida a grupos de atención prioritaria en el cantón Cuenca.</t>
  </si>
  <si>
    <t>6.5.6 Generación de un Sistema de Indicadores Sociales para la observancia y transversalización de  enfoques de derechos humanos de grupos de atención prioritaria en las  políticas públicas locales.</t>
  </si>
  <si>
    <t>POLITICA DEL PNBV</t>
  </si>
  <si>
    <t>LINEAMIENTO DEL PNBV</t>
  </si>
  <si>
    <t>Responsable del proyecto:</t>
  </si>
  <si>
    <t>Estado  del proyecto:</t>
  </si>
  <si>
    <t>ESTADO DEL PROYECTO</t>
  </si>
  <si>
    <t>En planificación</t>
  </si>
  <si>
    <t>En ejecución</t>
  </si>
  <si>
    <t>Cancelado</t>
  </si>
  <si>
    <t>Finalizado</t>
  </si>
  <si>
    <t>Suspendido (temporal)</t>
  </si>
  <si>
    <t>BENEFICIARIOS INTERNOS (empleados y trabajadores de la institución)</t>
  </si>
  <si>
    <t>BENEFICIARIOS EXTERNOS (personas naturales o jurídicas que presten un servicio a la institución)</t>
  </si>
  <si>
    <t>Reucursos propios</t>
  </si>
  <si>
    <t>Recursos por co-gestión</t>
  </si>
  <si>
    <t>Transferencias no reembolsables</t>
  </si>
  <si>
    <t>Creditos mediante financiamiento público</t>
  </si>
  <si>
    <t>FORMULARIO 5: MATRIZ DE RIESGOS DEL PROYECTO</t>
  </si>
  <si>
    <t>FORMULARIO 6: MATRIZ DE BENEFICIARIOS</t>
  </si>
  <si>
    <t>b.Consolidar progresivamente los procesos de transferencia de competencias y recursos a los Gobiernos Autónomos Descentralizados.</t>
  </si>
  <si>
    <t>Objetivo 1: Consolidar el Estado democrático y la construcción del poder popular.</t>
  </si>
  <si>
    <t>Objetivo 2: Auspiciar la igualdad, la cohesión, la inclusión y la equidad social y territorial, en la diversidad.</t>
  </si>
  <si>
    <t>Objetivo 3: Mejorar la calidad de vida de la población.</t>
  </si>
  <si>
    <t>Objetivo 4: Fortalecer las capacidades y potencialidades de la ciudadanía.</t>
  </si>
  <si>
    <t>Objetivo 5: Construir espacios de encuentro común y fortalecer la identidad nacional, las identidades diversas, la plurinacionalidad y la interculturalidad.</t>
  </si>
  <si>
    <t>Objetivo 6: Consolidar la transformación de la justicia y fortalecer la seguridad integral, en estricto respeto a los derechos humanos.</t>
  </si>
  <si>
    <t>Objetivo 7: Garantizar los derechos de la naturaleza y promover la sostenibilidad ambiental territorial y global.</t>
  </si>
  <si>
    <t>Objetivo 8: Consolidar el sistema económico social y solidario, de forma sostenible</t>
  </si>
  <si>
    <t>Objetivo 9: Garantizar el trabajo digno en todas sus formas.</t>
  </si>
  <si>
    <t>Objetivo 10: Impulsar la transformación de la matriz productiva.</t>
  </si>
  <si>
    <t>Objetivo 11: Asegurar la soberanía y eficiencia de los sectores estratégicos para la transformación industrial y tecnológica.</t>
  </si>
  <si>
    <t>Objetivo 12: Garantizar la soberanía y la paz, profundizar la inserción estratégica en el mundo y la integración latinoamericana.</t>
  </si>
  <si>
    <t>1,1Profundizar la presencia del Estado en el territorio nacional, garantizando los derechos de la ciudadanía</t>
  </si>
  <si>
    <t>1,2Garantizar la prestación de servicios públicos de calidad con calidez</t>
  </si>
  <si>
    <t>1,3Afianzar la institucionalidad del Estado democrático para el Buen Vivir</t>
  </si>
  <si>
    <t>1,4Mejorar la facultad reguladora y de control del Estado</t>
  </si>
  <si>
    <t>1,5Afianzar una gestión pública inclusiva, oportuna, eficiente, eficaz y de excelencia</t>
  </si>
  <si>
    <t>1,6Fortalecer a las empresas públicas como agentes en la transformación productiva</t>
  </si>
  <si>
    <t>1,7Fortalecer el Sistema Nacional Descentralizado de Planificación Participativa, con un enfoque de derechos</t>
  </si>
  <si>
    <t>1,8Construir el Estado plurinacional e intercultural para el Buen Vivir</t>
  </si>
  <si>
    <t>1,9Consolidar la participación ciudadana en los procesos de elaboración de políticas públicas y en el relacionamiento Estado-sociedad</t>
  </si>
  <si>
    <t>1,1Promover el diálogo como forma de convivencia democrática y mecanismo para la transformación de conflictos</t>
  </si>
  <si>
    <t>1,11Promover la participación electoral y la consolidación de un sistema democrático de partidos</t>
  </si>
  <si>
    <t>1,12Fomentar la autoorganización social, la vida asociativa y la construcción de una ciudadanía activa que valore el bien común</t>
  </si>
  <si>
    <t>1,13Fortalecer los mecanismos de control social, la transparencia de la administración pública y la prevención y la lucha contra la corrupción</t>
  </si>
  <si>
    <t>2,2Garantizar la igualdad real en el acceso a servicios de salud y educación de calidad a personas y grupos que requieren especial consideración, por la persistencia de desigualdades, exclusión y discriminación</t>
  </si>
  <si>
    <t>2,3Asegurar la (re)distribución solidaria y equitativa de la riqueza</t>
  </si>
  <si>
    <t>2,4Democratizar los medios de producción, generar condiciones y oportunidades equitativas y fomentar la cohesión territorial</t>
  </si>
  <si>
    <t>2,5Fomentar la inclusión y cohesión social, la convivencia pacífica y la cultura de paz, erradicando toda forma de discriminación y violencia</t>
  </si>
  <si>
    <t>2,6Garantizar la protección especial universal y de calidad, durante el ciclo de vida, a personas en situación de vulneración de derechos</t>
  </si>
  <si>
    <t>2,7Garantizar la protección y fomentar la inclusión económica y social de personas en situación de movilidad humana, así como de sus diversos tipos de familias</t>
  </si>
  <si>
    <t>2,8Garantizar la atención especializada durante el ciclo de vida a personas y grupos de atención prioritaria, en todo el territorio nacional, con corresponsabilidad entre el Estado, la sociedad y la familia</t>
  </si>
  <si>
    <t>2,9Garantizar el desarrollo  integral de la primera infancia, a niños y niñas menores de 5 años</t>
  </si>
  <si>
    <t>2,1Garantizar la protección y la seguridad social a lo largo del ciclo de vida, de forma independiente de la situación laboral de la persona</t>
  </si>
  <si>
    <t>2,11Garantizar el Buen Vivir rural y la superación de las desigualdades sociales y territoriales, con armonía entre los espacios rurales y urbanos</t>
  </si>
  <si>
    <t>2,12Promover la formación de una estructura nacional policéntrica de asentamientos humanos, que fomente la cohesión territorial</t>
  </si>
  <si>
    <t>3,1Promover el mejoramiento de la calidad en la prestación de servicios de atención que componen el Sistema Nacional de Inclusión y Equidad Social</t>
  </si>
  <si>
    <t>3.2 Ampliar los servicios de prevención y promoción de la salud para mejorar las condiciones y los hábitos de vida de las personas</t>
  </si>
  <si>
    <t>3,3Garantizar la prestación universal y gratuita de los servicios de atención integral de salud</t>
  </si>
  <si>
    <t>3,4Fortalecer y consolidar la salud intercultural, incorporando la medicina ancestral y alternativa al Sistema Nacional de Salud</t>
  </si>
  <si>
    <t>3,5Garantizar el acceso efectivo a servicios integrales de salud sexual y reproductiva, como un componente del derecho a la libertad sexual de las personas</t>
  </si>
  <si>
    <t>3,6Promover entre la población y en la sociedad hábitos de alimentación nutritiva y saludable que permitan gozar de un nivel de desarrollo físico, emocional e intelectual acorde con su edad y condiciones físicas.</t>
  </si>
  <si>
    <t>3,7Fomentar el tiempo dedicado al ocio activo y el uso del tiempo libre en actividades físicas, deportivas y otras que contribuyan a mejorar las condiciones físicas, intelectuales y sociales de la población</t>
  </si>
  <si>
    <t>3,8Propiciar condiciones adecuadas para el acceso a un hábitat seguro e incluyente</t>
  </si>
  <si>
    <t>3,9Garantizar el acceso a una vivienda adecuada, segura y digna</t>
  </si>
  <si>
    <t>3,1Garantizar el acceso universal, permanente, sostenible y con calidad a agua segura y a servicios básicos de saneamiento, con pertinencia territorial, ambiental, social y cultural</t>
  </si>
  <si>
    <t>3,11Garantizar la preservación y protección integral del patrimonio cultural y natural y de la ciudadanía ante las amenazas y riesgos de origen natural o antrópico</t>
  </si>
  <si>
    <t>3,12Garantizar el acceso a servicios de transporte y movilidad incluyentes, seguros y sustentables a nivel local e intranacional</t>
  </si>
  <si>
    <t>4,1Alcanzar la universalización en el acceso a la educación inicial, básica  y bachillerato, y democratizar el acceso a la educación superior</t>
  </si>
  <si>
    <t>4,2Promover la culminación de los estudios en todos los niveles educativos</t>
  </si>
  <si>
    <t>4,3Promover espacios no formales y de educación permanente para el intercambio de conocimientos y saberes para la sociedad aprendiente</t>
  </si>
  <si>
    <t>4,4Mejorar la calidad de la educación en todos sus niveles y modalidades, para la generación de conocimiento y la formación integral de personas creativas, solidarias, responsables, críticas, participativas y productivas, bajo los principios de igualdad, equidad social y territorialidad</t>
  </si>
  <si>
    <t>4,5Potenciar el rol de docentes y otros profesionales de la educación como actores clave en la construcción del Buen Vivir</t>
  </si>
  <si>
    <t>4,6Promover la interacción recíproca entre la educación, el sector productivo y la investigación científica y tecnológica, para la transformación de la matriz productiva y la satisfacción de necesidades</t>
  </si>
  <si>
    <t>4,7Promover la gestión adecuada de uso y difusión de los conocimientos generados en el país</t>
  </si>
  <si>
    <t>4,8Impulsar el diálogo intercultural como eje articulador del modelo pedagógico y del uso del espacio educativo</t>
  </si>
  <si>
    <t>4,9Impulsar la formación en áreas de conocimiento no tradicionales que aportan a la construcción del Buen Vivir</t>
  </si>
  <si>
    <t>4,1Fortalecer la formación profesional de artistas y deportistas de alto nivel competitivo</t>
  </si>
  <si>
    <t>5,1Promover la democratización del disfrute del tiempo y del espacio público para la construcción de relaciones sociales solidarias entre diversos</t>
  </si>
  <si>
    <t>5,2Preservar, valorar, fomentar y resignificar las diversas memorias colectivas e individuales y democratizar su acceso y difusión</t>
  </si>
  <si>
    <t>5,3Impulsar los procesos de creación cultural en todas sus formas, lenguajes y expresiones, tanto de individuos como de colectividades diversas</t>
  </si>
  <si>
    <t>5,4Promover las industrias y los emprendimientos culturales y creativos, así como su aporte a la transformación de la matriz productiva</t>
  </si>
  <si>
    <t>5,5Garantizar a la población el ejercicio del derecho a la comunicación libre, intercultural, incluyente, responsable, diversa y participativa</t>
  </si>
  <si>
    <t>5,6Promover la integración intercultural en los procesos contrahegemónicos de integración regional</t>
  </si>
  <si>
    <t>5,7Promover la interculturalidad y la política cultural de manera transversal en todos los sectores</t>
  </si>
  <si>
    <t>6,1Promover el acceso óptimo a la justicia, bajo el principio de igualdad y no discriminación, eliminando las barreras económicas, geográficas y culturales</t>
  </si>
  <si>
    <t>6,2Mejorar y modernizar la administración de la justicia</t>
  </si>
  <si>
    <t>6,3Combatir y erradicar la impunidad</t>
  </si>
  <si>
    <t>6,4Consolidar la transformación del sistema de rehabilitación social</t>
  </si>
  <si>
    <t>6,5Prevenir y controlar la delincuencia común y organizada</t>
  </si>
  <si>
    <t>6,6 Mejorar la seguridad vial</t>
  </si>
  <si>
    <t>6,7Prevenir y erradicar la violencia de género en todas sus formas</t>
  </si>
  <si>
    <t>6,8Promover una cultura social de paz y la convivencia ciudadana en la diversidad</t>
  </si>
  <si>
    <t>6,9Combatir y erradicar la violencia y el abuso contra niñas, niños y adolescentes</t>
  </si>
  <si>
    <t>7,1Asegurar la promoción, la vigencia y la plena exigibilidad de los derechos de la naturaleza</t>
  </si>
  <si>
    <t>7,2Conocer, valorar, conservar y manejar sustentablemente el patrimonio natural y su biodiversidad terrestre, acuática continental, marina y costera, con el acceso justo y equitativo a sus beneficios</t>
  </si>
  <si>
    <t>7,3Consolidar la gestión sostenible de los bosques, enmarcada en el modelo de gobernanza forestal</t>
  </si>
  <si>
    <t>7,4Impulsar la generación de bioconocimiento como alternativa a la producción primario-exportadora</t>
  </si>
  <si>
    <t>7,5Garantizar la bioseguridad precautelando la salud de las personas, de otros seres vivos y de la naturaleza</t>
  </si>
  <si>
    <t>7,6Gestionar de manera sustentable y participativa el patrimonio hídrico, con enfoque de cuencas y caudales ecológicos para asegurar el derecho humano al agua</t>
  </si>
  <si>
    <t>7,7Promover la eficiencia y una mayor participación de energías renovables sostenibles como medida de prevención de la contaminación ambiental</t>
  </si>
  <si>
    <t>7,8Prevenir, controlar y mitigar la contaminación ambiental en los procesos de extracción, producción, consumo y posconsumo</t>
  </si>
  <si>
    <t>7,9Promover patrones de consumo conscientes, sostenibles y eficientes con criterio de suficiencia dentro de los límites del planeta</t>
  </si>
  <si>
    <t>7,1Implementar medidas de mitigación y adaptación al cambio climático para reducir la vulnerabilidad económica y ambiental con énfasis en grupos de atención prioritaria</t>
  </si>
  <si>
    <t>7,11Promover la consolidación de la Iniciativa Yasuní-ITT</t>
  </si>
  <si>
    <t>7,12Fortalecer la gobernanza ambiental del régimen especial del Archipiélago de Galápagos y consolidar la planificación integral para la Amazonía</t>
  </si>
  <si>
    <t>8,1Invertir los recursos públicos para generar crecimiento económico sostenido y transformaciones estructurales</t>
  </si>
  <si>
    <t>8,2Consolidar el papel del Estado como dinamizador de la producción y regulador del mercado</t>
  </si>
  <si>
    <t>8,3Fortalecer el manejo sostenible de las finanzas públicas</t>
  </si>
  <si>
    <t>8,4Fortalecer la progresividad y la eficiencia del sistema tributario</t>
  </si>
  <si>
    <t>8,5Afianzar la sostenibilidad de la balanza de pagos</t>
  </si>
  <si>
    <t>8,6Mantener la sostenibilidad biofísica de los flujos económicos</t>
  </si>
  <si>
    <t>8,7Garantizar una adecuada gestión de la liquidez para el desarrollo y para administrar el esquema monetario vigente</t>
  </si>
  <si>
    <t>8,8Minimizar el riesgo sistémico de la economía</t>
  </si>
  <si>
    <t>8,9Profundizar las relaciones del Estado con el sector popular y solidario</t>
  </si>
  <si>
    <t>8,1Articular la relación entre el Estado y el sector privado</t>
  </si>
  <si>
    <t>9,1Impulsar actividades económicas que permitan generar y conservar trabajos dignos, y contribuir a la consecución del pleno empleo priorizando a los grupos históricamente excluidos</t>
  </si>
  <si>
    <t>9,2Promover el trabajo juvenil en condiciones dignas y emancipadoras que potencie sus capacidades y conocimientos</t>
  </si>
  <si>
    <t>9,3Profundizar el acceso a condiciones dignas para el trabajo, la reducción progresiva de la informalidad y garantizar el cumplimiento de los derechos laborales</t>
  </si>
  <si>
    <t>9,4Establecer y garantizar la sostenibilidad de las actividades de autoconsumo y autosustento, así como de las actividades de cuidado humano con enfoque de derechos y de género</t>
  </si>
  <si>
    <t>9,5Fortalecer los esquemas de formación ocupacional y capacitación articulados a las necesidades del sistema de trabajo y al aumento de la productividad laboral</t>
  </si>
  <si>
    <t>10,1Diversificar y generar mayor valor agregado en la producción nacional</t>
  </si>
  <si>
    <t>10,2Promover la intensidad tecnológica en la producción primaria, de bienes intermedios y finales</t>
  </si>
  <si>
    <t>10,3Diversificar y generar mayor valor agregado en los sectores prioritarios que proveen servicios</t>
  </si>
  <si>
    <t>10,4Impulsar la producción y la productividad de forma sostenible y sustentable, fomentar la inclusión y redistribuir los factores y recursos de la producción en el sector agropecuario, acuícola y pesquero</t>
  </si>
  <si>
    <t>10,5Fortalecer la economía popular y solidaria –EPS–, y las micro, pequeñas y medianas empresas –Mipymes– en la estructura productiva</t>
  </si>
  <si>
    <t>10,6Potenciar procesos comerciales diversificados y sostenibles en el marco de la transformación productiva</t>
  </si>
  <si>
    <t>10,7Impulsar la inversión pública y la compra pública como elementos estratégicos del Estado en la transformación de la matriz productiva</t>
  </si>
  <si>
    <t>10,8Articular la gestión de recursos financieros y no financieros para la transformación de la matriz productiva</t>
  </si>
  <si>
    <t>10,9Impulsar las condiciones de competitividad y productividad sistémica necesarias para viabilizar la transformación de la matriz productiva y la consolidación de estructuras más equitativas de generación y distribución de la riqueza</t>
  </si>
  <si>
    <t>11,1Reestructurar la matriz energética bajo criterios de transformación de la matriz productiva, inclusión, calidad, soberanía energética y sustentabilidad, con incremento de la participación de energía renovable</t>
  </si>
  <si>
    <t>11,2Industrializar la actividad minera como eje de la transformación de la matriz productiva, en el marco de la gestión estratégica, sostenible, eficiente, soberana, socialmente justa y ambientalmente sustentable</t>
  </si>
  <si>
    <t>11,3Democratizar la prestación de servicios públicos de telecomunicaciones y de tecnologías de información y comunicación (TIC), incluyendo radiodifusión, televisión y espectro radioeléctrico, y profundizar su uso y acceso universal</t>
  </si>
  <si>
    <t>11,4Gestionar el recurso hídrico, en el marco constitucional del manejo sustentable y participativo de las cuencas hidrográficas y del espacio marino</t>
  </si>
  <si>
    <t>11,5Impulsar la industria química, farmacéutica y alimentaria, a través del uso soberano, estratégico y sustentable de la biodiversidad</t>
  </si>
  <si>
    <t>12,1Profundizar procesos solidarios  y complementarios de integración con América Latina y el Caribe</t>
  </si>
  <si>
    <t>12,2Impulsar la construcción de un nuevo multilateralismo democrático, sobre la base de relaciones solidarias, soberanas y pacíficas entre los Estados</t>
  </si>
  <si>
    <t>12,3Profundizar una política comercial estratégica y soberana, articulada al desarrollo económico y social del país</t>
  </si>
  <si>
    <t>12,4Consolidar la Nueva Arquitectura Financiera Regional</t>
  </si>
  <si>
    <t>12,5Preservar la integridad territorial del Estado y sus soberanías, en el marco de estricto respeto de los derechos humanos</t>
  </si>
  <si>
    <t>12,6Fortalecer las relaciones fronterizas con una orientación al pleno ejercicio de derechos de las poblaciones</t>
  </si>
  <si>
    <t>12,7Consolidar una gestión soberana de la cooperación internacional, en consonancia con la transformación de la matriz productiva y el fortalecimiento de la cooperación Sur-Sur</t>
  </si>
  <si>
    <t>#Políticas y Lineamientos Estratégicos PNBV</t>
  </si>
  <si>
    <t>a.Fortalecer la articulación entre los procesos de desconcentración y descentralización del Estado, en el marco de la corresponsabilidad entre el Estado Central, los Gobiernos Autónomos Descentralizados y la ciudadanía.</t>
  </si>
  <si>
    <t>c.Fortalecer las capacidades de los niveles de gobierno, a través de planes y programas de capacitación, formación y asistencia técnica, para el efectivo ejercicio de sus competencias.</t>
  </si>
  <si>
    <t>d.Orientar y apoyar los procesos de conformación de regiones, distritos metropolitanos autónomos y circunscripciones territoriales indígenas, afroecuatorianas o montubias, para la construcción del Estado plurinacional de conformidad con la Constitución.</t>
  </si>
  <si>
    <t>e.Promover la constitución de consorcios y mancomunidades que generen complementariedades, para la solución de problemáticas comunes de los Gobiernos Autónomos Descentralizados.</t>
  </si>
  <si>
    <t>f.Consolidar la desconcentración de la Función Ejecutiva en el territorio, a través del impulso la articulación territorial e intersectorial en zonas, distritos y circuitos administrativos, en el marco de los modelos de gestión desconcentrados de la Función Ejecutiva.</t>
  </si>
  <si>
    <t>g.Profundizar la desconcentración administrativa y financiera de las entidades de la Función Ejecutiva, para agilizar la administración pública a nivel territorial y promover la toma de decisiones a nivel local.</t>
  </si>
  <si>
    <t>h.Capacitar e informar a la ciudadanía sobre los procesos de descentralización y desconcentración del Estado.</t>
  </si>
  <si>
    <t>i.Resolver la condición de las zonas no delimitadas al interior del territorio ecuatoriano a través de canales democráticos.</t>
  </si>
  <si>
    <t>j.Promover la planificación integral de la circunscripción territorial especial amazónica y la ley correspondiente, de acuerdo a lo establecido en la Constitución.</t>
  </si>
  <si>
    <t>k.Racionalizar el uso de los recursos fiscales y su distribución territorial, con equidad y sostenibilidad, en el marco de la descentralización y la desconcentración.</t>
  </si>
  <si>
    <t>a.Definir e implementar modalidades de prestación de bienes y servicios públicos que definan la participación del Estado, del sector privado y de la economía popular y solidaria, y garanticen el cumplimiento de derechos.</t>
  </si>
  <si>
    <t xml:space="preserve">b.Implementar modelos de prestación de servicios públicos territorializados con estándares de calidad y satisfacción de la ciudadanía. </t>
  </si>
  <si>
    <t>c.Priorizar y gestionar eficientemente los recursos para la prestación de servicios públicos en el territorio.</t>
  </si>
  <si>
    <t>d.Desarrollar las capacidades de la administración pública para la prestación de servicios públicos de calidad con calidez, incorporando un enfoque intercultural, intergeneracional, de discapacidades, de movilidad humana y de género.</t>
  </si>
  <si>
    <t>e.Fortalecer la microplanificación sectorial e intersectorial para garantizar la adecuada prestación de los servicios públicos.</t>
  </si>
  <si>
    <t>f.Mejorar continuamente los procesos, la gestión estratégica y la aplicación de tecnologías de información y comunicación, para optimizar los servicios prestados por el Estado.</t>
  </si>
  <si>
    <t>g.Fomentar la reducción de trámites y solicitudes, implementando la interoperabilidad de la información en el Estado, para agilitar el acceso a los servicios públicos.</t>
  </si>
  <si>
    <t xml:space="preserve">a.Afirmar el carácter público de las entidades estatales, consolidando la regulación y el establecimiento de límites a los grupos de interés y de presión, con miras a la eliminación de las prácticas rentistas del Estado burgués. </t>
  </si>
  <si>
    <t>b.Profundizar y alinear la trasformación institucional del Estado para la consecución de los objetivos programáticos relacionados con la construcción del Buen Vivir.</t>
  </si>
  <si>
    <t>c.Consolidar la institucionalidad para la construcción de la sociedad del conocimiento y la transformación de la matriz productiva.</t>
  </si>
  <si>
    <t>d.Articular la institucionalidad del sistema económico y fortalecer sus funciones de planificación, regulación y control.</t>
  </si>
  <si>
    <t>e.Mejorar la coordinación interinstitucional y fortalecer la institucionalidad para garantizar igualdad, equidad e inclusión, y erradicar la pobreza en el país.</t>
  </si>
  <si>
    <t>f.Consolidar los Consejos Nacionales para la Igualdad para su efectiva participación en la formulación, la transversalización, la observancia, el seguimiento y la evaluación de las políticas públicas.</t>
  </si>
  <si>
    <t>g.Estructurar una institucionalidad que dirija y articule los subsistemas de inclusión, protección, promoción y seguridad social.</t>
  </si>
  <si>
    <t>h.Fortalecer la institucionalidad democrática de los organismos de seguridad pública, precautelando la primacía del poder civil.</t>
  </si>
  <si>
    <t>i.Fortalecer la institucionalidad y promover campañas de comunicación para facilitar la denuncia de todo tipo de discriminación en las instituciones públicas y privadas.</t>
  </si>
  <si>
    <t>j.Optimizar la institucionalidad de la Función Ejecutiva para alcanzar funcionalidad y eficiencia en la administración pública.</t>
  </si>
  <si>
    <t>k.Introducir innovaciones en la estructura institucional de la Función Ejecutiva, con el fin de que se ajuste dinámicamente a los nuevos contextos, procurando relevancia, sostenibilidad y flexibilidad.</t>
  </si>
  <si>
    <t>l.Mejorar los mecanismos de articulación intersectorial al interior de la Función Ejecutiva, entre las funciones del Estado y con los distintos niveles de gobierno.</t>
  </si>
  <si>
    <t>a.Ejercer efectivamente la facultad de regulación por parte del Estado, para garantizar el cumplimiento de los derechos de la ciudadanía.</t>
  </si>
  <si>
    <t>b.Fortalecer las capacidades de las entidades e instituciones públicas encargadas de la regulación y el control.</t>
  </si>
  <si>
    <t>c.Crear marcos normativos, metodologías y herramientas que mejoren la calidad, la eficiencia y la eficacia de las regulaciones emitidas por las distintas entidades del Estado.</t>
  </si>
  <si>
    <t>d.Construir el Sistema Estatal de Control, que promueva la articulación y coordinación de las entidades del Estado encargadas de ejercer las facultades de regulación y control.</t>
  </si>
  <si>
    <t>e.Implementar estrategias de comunicación y promoción ciudadana, para la difusión de los efectos y los beneficios de las regulaciones del Estado.</t>
  </si>
  <si>
    <t xml:space="preserve">f.Establecer un proceso de evaluación de impacto de las regulaciones existentes y nuevas, que incorporen a la consulta pública como parte las mismas. </t>
  </si>
  <si>
    <t>g.Fomentar la mejora y la reforma regulatorias en la administración pública ecuatoriana, para que contribuya a la consecución del régimen del Buen Vivir.</t>
  </si>
  <si>
    <t>a.Agilizar y simplificar los procesos y procedimientos administrativos, con el uso y el desarrollo de tecnologías de información y comunicación.</t>
  </si>
  <si>
    <t>b.Estandarizar procedimientos en la administración pública con criterios de calidad y excelencia, con la aplicación de buenas prácticas y con la adopción de estándares internacionales.</t>
  </si>
  <si>
    <t>c.Implementar y mantener sistemas de gestión de la calidad y la excelencia basados en normativas reconocidas internacionalmente.</t>
  </si>
  <si>
    <t>d.Diseñar e implementar un marco normativo que estandarice los procedimientos de la administración pública.</t>
  </si>
  <si>
    <t>e.Profundizar la aplicación de mecanismos de selección, profesionalización, promoción, seguimiento y evaluación del talento humano, para garantizar la eficiencia y la calidad de la gestión pública.</t>
  </si>
  <si>
    <t>f.Promover la formación y capacitación de funcionarios públicos como parte de su carrera profesional.</t>
  </si>
  <si>
    <t xml:space="preserve">g.Dotar al Instituto de Altos Estudios Nacionales de mayores capacidades en su función de Escuela de Gobierno y Administración Pública. </t>
  </si>
  <si>
    <t>h.Generar mecanismos de evaluación del desempeño y la adopción de criterios objetivos, para consolidar la carrera administrativa meritocrática de los servidores públicos.</t>
  </si>
  <si>
    <t>i.Promover una cultura de servicio público que dé cumplimiento al principio constitucional de igualdad y no discriminación, que enfatice el diálogo, el respeto, el compromiso, la honestidad y la responsabilidad pública.</t>
  </si>
  <si>
    <t>j.Impulsar mecanismos en contra de la discriminación en el acceso al servicio público y acciones afirmativas para la inclusión de los diversos grupos tradicionalmente excluidos.</t>
  </si>
  <si>
    <t>k.Dotar de infraestructura física y equipamiento tecnológico a las instituciones públicas para la oportuna prestación de servicios públicos.</t>
  </si>
  <si>
    <t xml:space="preserve">a.Generar capacidades en las empresas públicas para una gestión eficiente y estratégica. </t>
  </si>
  <si>
    <t>b.Impulsar sinergias operativas y entornos colaborativos entre empresas públicas.</t>
  </si>
  <si>
    <t>c.Optimizar la institucionalidad de las empresas públicas evaluando la permanencia de aquellas que realicen actividades similares.</t>
  </si>
  <si>
    <t>d.Fomentar el gobierno corporativo, las buenas prácticas empresariales y la responsabilidad social de las empresas públicas.</t>
  </si>
  <si>
    <t>e.Articular la gestión de las empresas públicas a la planificación nacional y al enfoque programático de su sector.</t>
  </si>
  <si>
    <t>f.Consolidar el funcionamiento de todas las empresas públicas con énfasis en los sectores estratégicos, mediante el impulso de la transformación de la matriz productiva y la reestructuración de la matriz energética.</t>
  </si>
  <si>
    <t>g.Democratizar la prestación de bienes y servicios a través de las empresas públicas.</t>
  </si>
  <si>
    <t>h.Impulsar a las empresas públicas como estabilizadoras del mercado para garantizar bienes y servicios de calidad a precios justos.</t>
  </si>
  <si>
    <t>i.Impulsar la planificación, el ahorro de recursos y las compras públicas plurianuales en la gestión de las empresas públicas, con énfasis en las de los sectores estratégicos.</t>
  </si>
  <si>
    <t>j.Promover los encadenamientos productivos y la sustitución de importaciones de las empresas públicas privilegiando a los actores de la economía popular y solidaria.</t>
  </si>
  <si>
    <t>k.Profundizar la especialización de las empresas públicas y mejorar la competitividad, la sostenibilidad, la eficiencia y la rentabilidad.</t>
  </si>
  <si>
    <t>a.Consolidar el proceso de planificación del desarrollo como un ciclo permanente y dinámico, y fortalecer los criterios e instrumentos de seguimiento, evaluación y control de la política pública.</t>
  </si>
  <si>
    <t>b.Articular de manera coherente a los distintos niveles de gobierno y a sus correspondientes instrumentos de planificación para alcanzar mayor eficiencia y eficacia de las intervenciones del Estado en el territorio.</t>
  </si>
  <si>
    <t>c.Exigir la vinculación de la asignación de recursos públicos con las políticas y los objetivos definidos en la planificación nacional y sus instrumentos complementarios.</t>
  </si>
  <si>
    <t>d.Consolidar la territorialización de la inversión pública y su priorización con criterios de equidad territorial.</t>
  </si>
  <si>
    <t>e.Diseñar e implementar mecanismos e instrumentos que permitan la participación efectiva de personas, comunidades, pueblos y nacionalidades durante todo el ciclo de la planificación.</t>
  </si>
  <si>
    <t xml:space="preserve">f.Reforzar la corresponsabilidad en la planificación, el diseño, la implementación, el seguimiento y la evaluación de la política pública. </t>
  </si>
  <si>
    <t>g.Fomentar, entre la población y las autoridades, la importancia de la planificación no solamente como instrumento de política pública, sino como herramienta de un proceso de cambio político.</t>
  </si>
  <si>
    <t>h.Consolidar y fortalecer el Sistema Nacional de Estadística para que articule, emita normas y armonice la generación de estadística oficial, de acuerdo con las necesidades de la planificación nacional y territorial.</t>
  </si>
  <si>
    <t>i.Afianzar el enfoque territorial y los criterios de ordenamiento territorial en la planificación en todos sus niveles, como criterio de asignación de recursos públicos.</t>
  </si>
  <si>
    <t>j.Implementar mecanismos de interoperabilidad y armonización entre los sistemas de planificación, presupuesto, inversión pública y cooperación internacional, para optimizar los recursos del Estado y reducir los desequilibrios territoriales.</t>
  </si>
  <si>
    <t>k.Mejorar las capacidades del talento humano encargado de la planificación del Estado en todos sus niveles, promoviendo el diálogo, la deliberación y la visión integral del territorio.</t>
  </si>
  <si>
    <t>l.Evaluar permanentemente el funcionamiento y la articulación del Sistema Nacional Descentralizado de Planificación Participativa.</t>
  </si>
  <si>
    <t>m.Implementar mecanismos para la incorporación de las Agendas para la Igualdad en las políticas públicas de todos los niveles de gobierno.</t>
  </si>
  <si>
    <t>n.Impulsar y reforzar la planificación territorial y la incorporación de las Agendas Zonales en las agendas de política pública.</t>
  </si>
  <si>
    <t>o.Diseñar e implementar una nueva métrica de bienestar que supere los límites de la visión tradicional del desarrollo y que refleje la visión holística y multidimensional del Buen Vivir.</t>
  </si>
  <si>
    <t>p.Ampliar y fortalecer un conjunto de instrumentos sistemáticos de recolección de información que cubran las temáticas multidimensionales para la nueva métrica del Buen Vivir, con una periodicidad adecuada.</t>
  </si>
  <si>
    <t>q.Fortalecer los sistemas de información oficiales, estandarizados e integrales articulados al Sistema Nacional de Información.</t>
  </si>
  <si>
    <t>a.Potenciar los mecanismos y los espacios de articulación y diálogo entre el Estado y las comunidades, los pueblos y las nacionalidades, con un enfoque intercultural.</t>
  </si>
  <si>
    <t>b.Apoyar la conformación de las circunscripciones territoriales indígenas, afroecuatorianas y montubias, de acuerdo a lo establecido en la Constitución.</t>
  </si>
  <si>
    <t>c.Establecer mecanismos en las distintas entidades estatales, a fin de que el enfoque plurinacional e intercultural sea parte constitutiva de la generación de políticas públicas y de la gestión pública.</t>
  </si>
  <si>
    <t>d.Impulsar la prestación de servicios públicos diferenciados, adaptados a la cosmovisión y los enfoques de los pueblos y nacionalidades.</t>
  </si>
  <si>
    <t>e.Promover la incorporación de profesionales de las nacionalidades y los pueblos en la administración pública, sin ningún tipo de discriminación.</t>
  </si>
  <si>
    <t>f.Generar mecanismos de resarcimiento y acción afirmativa que permitan superar los procesos históricos de exclusión de las nacionalidades y pueblos.</t>
  </si>
  <si>
    <t>g.Definir lineamientos de protección y apoyo de las nacionalidades y los pueblos en riesgo de desaparecer y/o en aislamiento voluntario.</t>
  </si>
  <si>
    <t>h.Establecer mecanismos que permitan garantizar los derechos de los pueblos y las nacionalidades sobre el uso de los territorios ancestrales.</t>
  </si>
  <si>
    <t>a.Consolidar la implementación de mecanismos de participación ciudadana para fortalecer la articulación del Estado y la sociedad en todos los niveles de gobierno y funciones del Estado, y mejorar los procesos de toma de decisiones.</t>
  </si>
  <si>
    <t>b.Profundizar procesos de formación, capacitación, difusión, información y sensibilización que promuevan la participación ciudadana y construyan una cultura democrática.</t>
  </si>
  <si>
    <t>c.Establecer programas de capacitación para servidoras y servidores públicos que procuren el cumplimiento de los derechos de participación ciudadana y la transparencia en la gestión pública.</t>
  </si>
  <si>
    <t>d.Consolidar los Consejos Ciudadanos Sectoriales de la Función Ejecutiva involucrando a las poblaciones diversas, según las temáticas de igualdad, en los procesos de construcción y seguimiento de las agendas públicas.</t>
  </si>
  <si>
    <t>e.Impulsar el funcionamiento de la Asamblea Ciudadana Plurinacional e Intercultural para el Buen Vivir como espacio de consulta y diálogo para el proceso de formulación y seguimiento del Plan Nacional de Desarrollo.</t>
  </si>
  <si>
    <t>f.Promover audiencias públicas periódicas y otras formas abiertas y accesibles de participación ciudadana.</t>
  </si>
  <si>
    <t>g.Fortalecer mecanismos de monitoreo y evaluación de los procesos de participación ciudadana.</t>
  </si>
  <si>
    <t>h.Promover procesos de interlocución de las diversas instancias del Estado a nivel central y territorial, con el tejido social organizado.</t>
  </si>
  <si>
    <t>i.Animar procesos de cogestión de servicios públicos entre la institucionalidad estatal y la ciudadanía organizada.</t>
  </si>
  <si>
    <t xml:space="preserve">j.Promover la generación de la normativa referente a los procesos de consulta previa y participación ciudadana de las comunidades, pueblos y nacionalidades, para los casos en los que las decisiones o autorizaciones del Estado puedan afectar al ambiente. </t>
  </si>
  <si>
    <t>a.Impulsar procesos de diálogo social en territorios vulnerables al conflicto, derivados de la agenda de políticas públicas.</t>
  </si>
  <si>
    <t>b.Fortalecer y articular en la Función Ejecutiva criterios y protocolos comunes de gestión de conflictos.</t>
  </si>
  <si>
    <t>c.Propender a la construcción de acuerdos sociales que permitan la transformación positiva de los conflictos.</t>
  </si>
  <si>
    <t>d.Promover una conducción racional, desconcentrada e intersectorial, de la gestión política para asegurar el diálogo social y optimizar la toma de decisiones.</t>
  </si>
  <si>
    <t>e.Fortalecer el diálogo social entre Estado y sociedad para alcanzar una mayor cohesión social y buena gobernanza, mediante el fomento de vínculos de corresponsabilidad.</t>
  </si>
  <si>
    <t>f.Diseñar e implementar mecanismos interinstitucionales de identificación, prevención y gestión de conflictos.</t>
  </si>
  <si>
    <t>a.Fomentar capacidades en la Función Electoral para mejorar y modernizar las fases de preparación y ejecución de los procesos electorales y la publicación ágil y oportuna de los resultados.</t>
  </si>
  <si>
    <t>b.Fortalecer y democratizar los partidos políticos resaltando la participación y la organización de mujeres, grupos de atención prioritaria, pueblos y nacionalidades.</t>
  </si>
  <si>
    <t>c.Garantizar en sede jurisdiccional la tutela efectiva de los derechos de participación de afiliados, afiliadas y adherentes, al interior de sus respectivas organizaciones políticas.</t>
  </si>
  <si>
    <t>d.Incentivar procesos de formación y capacitación para integrantes de los partidos políticos en temáticas relacionadas con el bien común, la democracia, la administración pública, el diálogo, el respeto y los principios de igualdad, amparadas en la Constitución.</t>
  </si>
  <si>
    <t>e.Promover la generación de una ética partidista a partir de la promulgación de códigos u otros instrumentos contra el transfuguismo.</t>
  </si>
  <si>
    <t>f.Fomentar procesos de rendición de cuentas de los cargos electos a los militantes del partido y a los electores.</t>
  </si>
  <si>
    <t>g.Incentivar la participación electoral de los jóvenes menores de dieciocho años, los ecuatorianos en el exterior, los extranjeros, los militares, los policías y las personas privadas de la libertad sin sentencia.</t>
  </si>
  <si>
    <t>h.Generar mecanismos de control para garantizar una promoción electoral equitativa e igualitaria, de conformidad con los principios y disposiciones constitucionales.</t>
  </si>
  <si>
    <t>a.Promocionar la creación y el fortalecimiento de organizaciones, colectivos, movimientos sociales, asociaciones ciudadanas, redes populares y demás grupos de acción ciudadana.</t>
  </si>
  <si>
    <t>b.Implementar programas de capacitación y reconocimiento de la asociatividad con respeto a la autonomía política y organizativa.</t>
  </si>
  <si>
    <t>c.Promover el respeto y el reconocimiento de las formas organizativas de las comunidades, los pueblos y las nacionalidades.</t>
  </si>
  <si>
    <t>d.Fomentar los procesos de organización de las trabajadoras y los trabajadores y la sindicalización por ramas de actividad.</t>
  </si>
  <si>
    <t>e.Promover la formación de asociaciones de defensa de consumidores y consumidoras.</t>
  </si>
  <si>
    <t>f.Impulsar el voluntariado de acción social y desarrollo basado en la libre participación.</t>
  </si>
  <si>
    <t>g.Promover la asociatividad de las personas en condición de movilidad humana.</t>
  </si>
  <si>
    <t>h.Facilitar y fomentar el uso de los mecanismos de democracia directa —iniciativa normativa, referéndum, consulta y revocatoria— de acuerdo a la ley.</t>
  </si>
  <si>
    <t>i.Fomentar la apropiación y la defensa de lo público estatal y no estatal por parte de la ciudadanía.</t>
  </si>
  <si>
    <t>j.Fomentar espacios de diálogo y deliberación que promuevan las capacidades reflexivas, críticas y cooperativas de cada persona.</t>
  </si>
  <si>
    <t>k.Sensibilizar a la ciudadanía en temas de solidaridad y democracia para posibilitar la cohesión social, la convivencia pacífica y la emancipación individual.</t>
  </si>
  <si>
    <t xml:space="preserve">a.Fomentar la consolidación de observatorios, redes y veedurías ciudadanas. </t>
  </si>
  <si>
    <t>b.Facilitar y promocionar el ejercicio de prácticas transparentes y la rendición de cuentas de las instituciones públicas en todos los niveles de gobierno e instituciones privadas que reciban fondos públicos.</t>
  </si>
  <si>
    <t>c.Fomentar mecanismos de seguimiento y evaluación de la transparencia y de los procesos de rendición de cuentas de los niveles de gobierno y las funciones del Estado, como garantía del control social.</t>
  </si>
  <si>
    <t>d.Exigir la rendición de cuentas de la gestión empresarial y financiera a las empresas públicas.</t>
  </si>
  <si>
    <t>e.Impulsar la formación de una cultura de transparencia para el empoderamiento de la ciudadanía en los procesos de control social.</t>
  </si>
  <si>
    <t>f.Maximizar el acceso a la información pública, oportuna, de calidad, comprensible, adaptada y diversa.</t>
  </si>
  <si>
    <t>g.Consolidar en todos los niveles de gobierno la aplicación de procedimientos para transparentar la asignación y ejecución de recursos presupuestarios.</t>
  </si>
  <si>
    <t>h.Promover en el sistema de educación formal y en los programas de educación continua, la transmisión de contenidos sobre la lucha contra la corrupción, la práctica permanente de valores y los delitos y las penas que tipifican y sancionan actos de corrupción, tanto en lo público como en lo privado.</t>
  </si>
  <si>
    <t>i.Promover la creación de códigos de ética y mecanismos de autorregulación para sancionar prácticas de corrupción dentro del sector privado y el sector social y solidario.</t>
  </si>
  <si>
    <t>j.Desarrollar las capacidades de las entidades de la Función de Transparencia y Control Social y fortalecer su marco normativo para que coordinen acciones entre sí y ejerzan de manera eficaz y eficiente sus competencias y atribuciones dentro del marco del Estado constitucional de derechos.</t>
  </si>
  <si>
    <t>k.Propiciar mecanismos de transparencia en la aplicación de la justicia en casos de corrupción.</t>
  </si>
  <si>
    <t>2,1Generar condiciones y capacidades para la inclusión económica, la promoción social y la erradicación progresiva de la pobreza</t>
  </si>
  <si>
    <t>a.Estandarizar metodologías, herramientas y procesos de identificación de grupos en situación de vulnerabilidad y pobreza, y de seguimiento y evaluación de una estrategia de erradicación de la pobreza, a fin de fomentar la eficiencia y eficacia por parte del Estado.</t>
  </si>
  <si>
    <t>b.Generar mecanismos de articulación entre los instrumentos de inclusión, promoción y seguridad social y las políticas económicas, a fin de fomentar y facilitar la superación de la pobreza y sostener procesos de movilidad social ascendentes.</t>
  </si>
  <si>
    <t xml:space="preserve">c.Fortalecer mecanismos de corresponsabilidad y condicionalidad en las políticas y programas para la generación de capacidades y la disminución de la transmisión intergeneracional de la pobreza, con base en la realidad geográfica y con pertinencia cultural. </t>
  </si>
  <si>
    <t>d.Desarrollar e implementar una estrategia intersectorial para la erradicación de la pobreza y el cierre de brechas de desigualdad, con énfasis en la garantía de derechos, en la equidad de género, intergeneracional e intercultural, el acceso a activos y medios de producción, y la generación de capacidades.</t>
  </si>
  <si>
    <t>e.Promover y apoyar iniciativas de economía popular y solidaria y MIPYMES mediante mecanismos de asistencia técnica, circuitos económicos, aglomeración de economías familiares, sistemas de comercialización alternativa, fortalecimiento de la capacidad de negociación y acceso a financiamiento, medios de producción, conocimientos y capacidades, acorde a las potencialidades territoriales.</t>
  </si>
  <si>
    <t>f.Generar incentivos para la asociatividad, en particular para la reagrupación parcelaria de minifundios, la adquisición de tierras y el acceso a insumos y recursos para la producción a organizaciones de la economía popular y solidaria, considerando la vocación productiva de los territorios.</t>
  </si>
  <si>
    <t>g.Generar mecanismos e incentivos que promuevan el ahorro y faciliten el acceso a recursos financieros, creando líneas preferenciales para organizaciones de la economía popular y solidaria, con especial atención a las mujeres y jóvenes del área rural y a iniciativas para la inclusión económica.</t>
  </si>
  <si>
    <t>h.Desarrollar e implementar procesos de capacitación, aprendizaje vocacional, formación profesional y de talento y demás instrumentos que promuevan habilidades productivas y capacidades para el trabajo, acordes a la ampliación, a la diversificación productiva de cada territorio y al modelo territorial nacional deseado, reconociendo la diversidad y complementariedad territorial, con pertinencia cultural y enfoques de género e intergeneracional.</t>
  </si>
  <si>
    <t>i.Desarrollar y fortalecer las capacidades del Estado, en todos los niveles de gobierno y de la sociedad civil, para crear mayores y mejores oportunidades para la población juvenil.</t>
  </si>
  <si>
    <t>a.Crear e implementar mecanismos y procesos en los servicios de salud pública, para garantizar la gratuidad dentro de la red pública integral de salud en todo el territorio nacional, con base en la capacidad de acogida de los territorios y la densidad poblacional.</t>
  </si>
  <si>
    <t>b.Crear e implementar mecanismos de ayuda y cobertura frente a enfermedades raras y catastróficas, con pertinencia cultural y con base en los principios de equidad, igualdad y solidaridad.</t>
  </si>
  <si>
    <t>c.Ampliar la oferta y garantizar la gratuidad de la educación pública en los niveles de educación inicial, general básica y bachillerato en todo el país y generar mecanismos para fomentar la asistencia y permanencia de los estudiantes en el sistema, así como la culminación de los estudios.</t>
  </si>
  <si>
    <t>d.Implementar instrumentos complementarios de apoyo para cubrir costos de oportunidad y eliminar barreras de acceso a la educación inicial, general básica y bachillerato, de manera articulada a la seguridad social no contributiva, con pertinencia cultural y territorial.</t>
  </si>
  <si>
    <t>e.Generar e implementar mecanismos y acciones afirmativas para garantizar la gratuidad y eliminar barreras de acceso de los servicios de salud, con énfasis en el cierre de brechas de desigualdad.</t>
  </si>
  <si>
    <t>f.Fortalecer y ampliar la oferta de educación para personas con escolaridad inconclusa, a través de programas, modalidades alternativas, entre otras estrategias de educación básica y bachillerato acelerado a nivel nacional.</t>
  </si>
  <si>
    <t>g.Fortalecer y focalizar los programas de alfabetización y posalfabetización para personas con escolaridad inconclusa, desde un enfoque de cierre de brechas, con base en el ciclo de vida y en la identidad de género, cultural y territorial.</t>
  </si>
  <si>
    <t>h.Generar e implementar servicios integrales de educación para personas con necesidades educativas especiales asociadas o no a la discapacidad, que permitan la inclusión efectiva de grupos de atención prioritaria al sistema educativo ordinario y extraordinario.</t>
  </si>
  <si>
    <t>a.Incrementar la progresividad en la estructura tributaria mediante la ampliación de la base de contribuyentes, con énfasis en la recaudación de tributos directos fundamentados en el principio de justicia distributiva.</t>
  </si>
  <si>
    <t>b.Generar mecanismos no tributarios de redistribución y aplicarlos de manera diferenciada con base en niveles de ingreso y el consumo de bienes y servicios.</t>
  </si>
  <si>
    <t>c.Fortalecer y desarrollar mecanismos justos y solidarios de (re)distribución de la renta urbana.</t>
  </si>
  <si>
    <t>d.Fortalecer la eficiencia del sistema tributario en el territorio nacional, mejorando la capacidad de gestión y normativa en los distintos niveles de gobierno.</t>
  </si>
  <si>
    <t>e.Desarrollar mecanismos tributarios y no tributarios para el financiamiento equitativo, solidario y sostenible del Sistema Nacional de Inclusión y Equidad Social, con énfasis en la red pública integral de salud, para garantizar su gratuidad y universalidad.</t>
  </si>
  <si>
    <t>f.Consolidar la cultura tributaria y cultura fiscal inclusiva en el marco de una administración tributaria de excelencia, utilizando mecanismos de difusión del uso e impacto del gasto público, con énfasis en criterios de eficiencia, evaluación y relación costo-beneficio.</t>
  </si>
  <si>
    <t>g.Aplicar y fortalecer mecanismos de control y penalización al contrabando y la evasión tributaria en todas sus formas, en especial de las personas naturales y jurídicas generadoras de grandes ingresos y utilidades.</t>
  </si>
  <si>
    <t>h.Aplicar y fortalecer mecanismos de control para asegurar el pago oportuno y justo de salarios y utilidades, así como el pago a precio justo por bienes y servicios generados por el trabajo sin relación de dependencia.</t>
  </si>
  <si>
    <t>i.Generar incentivos para actividades productivas y comerciales que impulsen la distribución solidaria y equitativa de la riqueza, a partir del apoyo a la construcción del sistema económico social y solidario.</t>
  </si>
  <si>
    <t>j.Promover la realización y difusión de productos comunicacionales que fomenten la solidaridad y la cultura tributaria.</t>
  </si>
  <si>
    <t>k.Desarrollar mecanismos de compensación tributaria para las poblaciones que generan, conservan y potencian servicios eco-sistémicos en sus localidades, en corresponsabilidad con los espacios urbanos.</t>
  </si>
  <si>
    <t>a.Desarrollar infraestructura y mejorar mecanismos de distribución para ampliar el acceso a agua segura y permanente para sus diversos usos y aprovechamientos, considerando la potencialidad y complementariedad territorial.</t>
  </si>
  <si>
    <t>b.Fortalecer la gestión comunitaria del recurso hídrico, impulsando un manejo equitativo, igualitario, eficiente, sustentable y justo del agua.</t>
  </si>
  <si>
    <t>c.Generar mecanismos que fomenten y faciliten el acceso a la tenencia y regulación de la propiedad sobre activos como tierras, agua para riego y bienes, en especial a mujeres y jóvenes y con énfasis en zonas rurales, como garantía de autonomía e independencia económica.</t>
  </si>
  <si>
    <t>d.Ampliar mecanismos de regulación y control del uso y acceso a tierras, a fin de que cumplan con su función social y ambiental.</t>
  </si>
  <si>
    <t>e.Fortalecer los mecanismos de prevención, control y sanción a la concentración, el latifundio y el tráfico de tierras.</t>
  </si>
  <si>
    <t>f.Fortalecer y ampliar las formas de propiedad cooperativa, asociativa y comunitaria como medio para democratizar el acceso a la riqueza y a su generación, mediante el fomento de la producción.</t>
  </si>
  <si>
    <t>g.Fortalecer mecanismos para garantizar la conservación de la propiedad imprescriptible de las tierras comunitarias y la posesión de los territorios ancestrales de las comunidades, pueblos y nacionalidades, evitando su desplazamiento.</t>
  </si>
  <si>
    <t>h.Fortalecer programas de titularización y regularización de la tenencia de la tierra, de manera articulada y coordinada entre niveles de gobierno, reconociendo diversas formas de propiedad y acceso, con consideraciones de género y de capacidad de acogida de los territorios.</t>
  </si>
  <si>
    <t>i.Generar incentivos y desarrollar acciones afirmativas para el acceso y la generación de infraestructura de apoyo a producción y comercialización, ciencia y tecnología, información, conocimientos ancestrales, capacitación técnica y financiera a las personas, comunidades, pueblos y nacionalidades históricamente excluidos social, económica y territorialmente.</t>
  </si>
  <si>
    <t>a.Crear mecanismos de comunicación y educativos que promuevan el respeto y el reconocimiento de la diversidad y afirmen el diálogo intercultural y el ejercicio de los derechos colectivos de las nacionalidades y los pueblos indígenas, afroecuatorianos y montubios.</t>
  </si>
  <si>
    <t>b.Generar acciones de difusión, concienciación, fomento y respeto de los derechos humanos, con énfasis en los derechos de niños y niñas, adolescentes y jóvenes, personas adultas mayores, mujeres, personas LGBTI y personas con discapacidad.</t>
  </si>
  <si>
    <t>c.Generar acciones de difusión, concienciación, fomento, ejercicio y garantía del derecho de los hombres a la paternidad y al espacio doméstico, para la realización personal y la responsabilidad compartida del hogar, con respeto a la diversidad.</t>
  </si>
  <si>
    <t>d.Generar e implementar mecanismos de difusión y concienciación de deberes y responsabilidades y de respeto a la diversidad, para fortalecer los programas de prevención a la vulneración de derechos.</t>
  </si>
  <si>
    <t>e.Ampliar y fortalecer mecanismos y procedimientos para vigilar el cumplimiento del principio de igualdad y no discriminación en el ámbito del trabajo tanto público como privado; asimismo fomentar la inclusión laboral de personas con discapacidad y de los pueblos y nacionalidades.</t>
  </si>
  <si>
    <t>f.Implementar mecanismos de educación y comunicación desde el Estado para la transformación de patrones socioculturales, evitando la interiorización de imaginarios sociales que reproduzcan la violencia de todo tipo, incluyendo la de género, la intergeneracional, la étnico-racial y el hostigamiento escolar.</t>
  </si>
  <si>
    <t>g.Crear un Subsistema Integral de Información de Vulneración de Derechos, dentro del Sistema Nacional de Información (SNI), con registro único interinstitucional sobre violencia y discriminación de género, intergeneracional, étnico-racial, por discapacidad y por condición de movilidad humana, para la evaluación, la generación de conocimientos y la formulación de políticas públicas.</t>
  </si>
  <si>
    <t>h.Establecer mecanismos que propicien la veeduría ciudadana para prevenir la impunidad en temas de violencia, discriminación, racismo y vulneración de derechos.</t>
  </si>
  <si>
    <t>a.Desarrollar y fortalecer los programas de protección especial desconcentrados y descentralizados, que implican amparo y protección a personas en abandono, en particular niños, niñas, adolescentes y adultos mayores y que incluyen la erradicación de la mendicidad y el trabajo infantil.</t>
  </si>
  <si>
    <t>b.Implementar mecanismos eficaces y permanentes de prevención, vigilancia y control del maltrato, explotación laboral, discriminación y toda forma de abuso y violencia contra niños, niñas y adolescentes.</t>
  </si>
  <si>
    <t>c.Generar e implementar el Sistema Integral de Protección Especial en todo el territorio nacional, de manera articulada entre niveles de gobierno, que garantice la prevención, protección, atención, acogida, reparación y restitución de los derechos de las personas víctimas de violencia, abandono, maltrato o abuso, eliminando barreras a los casos que no se denuncia o no constituyen delito, con pertinencia cultural y enfoques de género, discapacidad y generacional.</t>
  </si>
  <si>
    <t>d.Generar e implementar un sistema integral de referencia de víctimas de violencia, maltrato, abuso y otras formas de vulneración de derechos, con pertinencia cultural y énfasis en niños, niñas y adolescentes, mujeres, personas LGBTI, adultos mayores y personas con discapacidad.</t>
  </si>
  <si>
    <t>e.Generar e implementar estándares de calidad y protocolos de atención para los servicios de protección especial prestados por instituciones públicas, privadas y comunitarias.</t>
  </si>
  <si>
    <t>f.Capacitar y especializar el talento humano en las instituciones públicas, para el adecuado abordaje y tratamiento de las víctimas de violencia.</t>
  </si>
  <si>
    <t>g.Generar acciones orientadas a fomentar la responsabilidad solidaria del Estado, la familia, la sociedad y las empresas privadas, para erradicar la violencia, la mendicidad y el trabajo de niños, niñas y adolescentes, con enfoque de género, interculturalidad y discapacidad.</t>
  </si>
  <si>
    <t>h.Incorporar en el Sistema Integral de Protección Especial mecanismos adaptados a las particularidades y necesidades de la población adulta mayor para evitar explotación laboral o económica.</t>
  </si>
  <si>
    <t>i. Impulsar programas de fomento de inclusión económica y trabajo remunerado para la población adulta mayor como parte del Sistema Nacional de Promoción Social.</t>
  </si>
  <si>
    <t>j.Fortalecer e incluir en el Sistema Integral de Protección Especial casos de trata y tráfico de personas, para garantizar tanto la prevención, atención, protección y restitución de los derechos de las víctimas, así como el rescate de las víctimas y la investigación y sanción tanto nacional como transnacional.</t>
  </si>
  <si>
    <t>k.Generar e implementar el Subsistema Integral de Información de Vulneración de Derechos, dentro del Sistema Nacional de Información, como un mecanismo de observancia especializado que contemple el registro, monitoreo y seguimiento de casos de vulneración de derechos, para garantizar la adaptación y progresividad en la formulación de políticas públicas intersectoriales considerando el principio de igualdad y no discriminación.</t>
  </si>
  <si>
    <t>l.Establecer e implementar procedimientos y medidas administrativas para la restitución oportuna de derechos, en el marco de un sistema integral de protección especial en todo el territorio nacional.</t>
  </si>
  <si>
    <t>m.Generar mecanismos que garanticen el derecho a niños, niñas y adolescentes a pertenecer a una familia, agilitando los procesos pre-adoptivos, adoptivos y de seguimiento pos-adoptivo.</t>
  </si>
  <si>
    <t>a.Impulsar e implementar un marco normativo para la movilidad humana, recogiendo los aportes de la participación de la sociedad civil y las organizaciones de personas en situación de movilidad humana.</t>
  </si>
  <si>
    <t>b.Brindar atención y protección a los migrantes ecuatorianos en el exterior, en coordinación con entidades de la sociedad civil y entidades gubernamentales, mediante la prestación de servicios, acciones diplomáticas y asistencia legal para la protección de sus derechos.</t>
  </si>
  <si>
    <t>c.Promover la regularización del estatus migratorio de ecuatorianos y ecuatorianas en el exterior.</t>
  </si>
  <si>
    <t>d.Fortalecer y articular un sistema de regularización de extranjeros que garantice y proteja sus derechos en Ecuador.</t>
  </si>
  <si>
    <t>e.Garantizar el debido proceso a las personas que están en situación de deportación.</t>
  </si>
  <si>
    <t xml:space="preserve">f.Acompañar los procesos de retorno de los ecuatorianos y las ecuatorianas que lo decidan, y fomentar su inclusión económica y social. </t>
  </si>
  <si>
    <t>g.Promover la implementación de mecanismos supranacionales articulados al Sistema Integral de Protección Especial, para garantizar la protección de derechos de las personas en situación movilidad humana, con criterios de corresponsabilidad internacional.</t>
  </si>
  <si>
    <t>h.Incorporar en el Subsistema Integral de Información de Vulneración de Derechos las particularidades y necesidades de las personas en situación de movilidad humana a fin de facilitar el diseño, la ejecución y la evaluación de programas de atención y protección que garanticen sus derechos.</t>
  </si>
  <si>
    <t>i.Desarrollar mecanismos de prevención, control y sanción frente a actos de discriminación y violación de derechos de personas en situación de movilidad humana.</t>
  </si>
  <si>
    <t>j.Fomentar e implementar instrumentos educomunicacionales para el respeto a la dignidad de los seres humanos, la erradicación de todas las formas de xenofobia y racismo y la efectiva inclusión de personas en situación de movilidad humana, desde la construcción de patrones culturales que afirmen una ética solidaria.</t>
  </si>
  <si>
    <t>k.Generar e implementar mecanismos que faciliten la recuperación de capacidades para la inclusión económica de las personas en situación de movilidad humana y sus diversos tipos de familia, con énfasis en el acceso a asistencia técnica, crédito y capacitación y en la vinculación con la economía popular y solidaria.</t>
  </si>
  <si>
    <t>l.Fomentar iniciativas que afirmen la convivencia intercultural y promuevan la inclusión social y cultural de las personas en situación de movilidad humana, enfatizando en la cohesión social y la sensibilización de la ciudadanía, mediante la comprensión en la convivencia.</t>
  </si>
  <si>
    <t>m.Promover acciones de atención integral a personas en situación migratoria irregular, refugiadas y otras en necesidad de protección internacional, fomentando el logro de soluciones duraderas, con corresponsabilidad internacional.</t>
  </si>
  <si>
    <t>a.Generar e implementar estándares de calidad para los servicios a grupos de atención prioritaria prestados por instituciones públicas, privadas y comunitarias, con pertinencia cultural y geográfica.</t>
  </si>
  <si>
    <t>b.Consolidar procesos de planificación participativa para perfeccionar el sistema de atención especializada, de acuerdo con la dinámica demográfica y con la pertinencia cultural y de género.</t>
  </si>
  <si>
    <t>c.Consolidar los mecanismos de protección e inclusión social, considerando la inclusión económica de las personas con discapacidad.</t>
  </si>
  <si>
    <t>d.Generar mecanismos de corresponsabilidad social, familiar y comunitaria en la gestión de los ámbitos de salud, educación, participación ciudadana y cuidado a grupos prioritarios.</t>
  </si>
  <si>
    <t>e.Generar mecanismos de apoyo y desarrollo de capacidades para familiares a cargo del cuidado de grupos de atención prioritaria.</t>
  </si>
  <si>
    <t>f.Estructurar un sistema nacional de cuidados que proteja a los grupos de atención prioritaria en todo el ciclo de vida, particularmente en la infancia, para facilitar una vida digna a los adultos mayores y a las personas con discapacidad, con enfoque de género y pertinencia cultural y geográfica.</t>
  </si>
  <si>
    <t>g.Incorporar en el Sistema Nacional de Cuidados la atención especializada para personas adultas mayores, que garantice su nutrición, salud, educación y cuidado, con base en el envejecimiento activo, la participación familiar y los centros de cuidado diario con pertinencia territorial, cultural y de género.</t>
  </si>
  <si>
    <t>a. Fortalecer y mejorar los servicios de desarrollo infantil integral y de educación inicial, de manera articulada al Sistema Nacional de Educación y para todos los niños y niñas del país, priorizando los sectores más vulnerables, con enfoque de pertinencia cultural.</t>
  </si>
  <si>
    <t>b.Implementar mecanismos de carácter intersectorial que articulen y amplíen los servicios públicos, privados y comunitarios de desarrollo infantil, y educación inicial, presenciales o domiciliarios, con corresponsabilidad, inclusión, equidad e interculturalidad.</t>
  </si>
  <si>
    <t>c.Diseñar e implementar mecanismos que fomenten la corresponsabilidad de la familia y la sociedad en el desarrollo infantil integral.</t>
  </si>
  <si>
    <t>d.Generar e implementar instrumentos de información y concienciación sobre la importancia del desarrollo integral de la primera infancia.</t>
  </si>
  <si>
    <t>e.Normar y controlar el cumplimiento de estándares de calidad en los servicios públicos y particulares de desarrollo infantil y educación inicial, para garantizar el desarrollo de las áreas motriz, cognitiva, afectivo-social y de lenguaje de los niños y niñas.</t>
  </si>
  <si>
    <t>f.Desarrollar mecanismos que permitan realizar adaptaciones del currículo nacional vigente para servicios de desarrollo infantil y educación inicial, con pertinencia cultural, lingüística, geográfica y para personas con necesidades educativas especiales asociadas o no a la discapacidad.</t>
  </si>
  <si>
    <t>g.Establecer mecanismos y procesos para la profesionalización, la acreditación, la certificación, el seguimiento, el control y la evaluación del personal de cuidado y servicios de desarrollo infantil y educación inicial.</t>
  </si>
  <si>
    <t xml:space="preserve">h.Fortalecer programas y proyectos para mejorar la nutrición prenatal y posnatal e incentivar la alimentación sana de mujeres embarazadas, proporcionándoles los suplementos necesarios para su estado de gestación. </t>
  </si>
  <si>
    <t>i.Brindar consejería nutricional y afianzar la entrega de micronutrientes y material didáctico para el desarrollo  integral de la primera infancia, en hogares y centros de atención.</t>
  </si>
  <si>
    <t>j.Fortalecer los mecanismos de registro de niños y niñas desde el nacimiento y crear un subsistema de información, dentro del Sistema Nacional de Información, con registro único interinstitucional sobre la atención y condiciones de niños, niñas y adolescentes, para la evaluación, la generación de conocimientos y la formulación de políticas públicas.</t>
  </si>
  <si>
    <t>a.Reforzar el marco normativo y la capacidad de gestión institucional, para alcanzar el derecho a la seguridad social universal y la protección integral de calidad, a lo largo del ciclo de vida.</t>
  </si>
  <si>
    <t>b.Consolidar un sistema integral y sostenible de protección y seguridad social inclusivo, que articule los regímenes contributivos y no contributivos, de manera corresponsable con los instrumentos públicos, comunitarios y privados.</t>
  </si>
  <si>
    <t>c.Optimizar e implementar instrumentos no contributivos de un piso de protección social universal para el acceso gratuito a la salud y la cobertura frente a contingencias o estados de vulnerabilidad, dentro de una estrategia de erradicación de la pobreza.</t>
  </si>
  <si>
    <t>d.Optimizar e implementar mecanismos de garantía, seguimiento y control de la afiliación y sanción a la no afiliación a la seguridad social de trabajadores y trabajadoras en relación de dependencia.</t>
  </si>
  <si>
    <t>e.Generar e implementar mecanismos e incentivos que faciliten y promuevan la afiliación a la seguridad social de voluntarios y personas en las distintas formas de trabajo (voluntariado, autónomo, campesino, pescadores artesanales, autoempleo, de cuidados y doméstico no remunerado), especialmente la de los actores de la economía popular y solidaria y las personas en situación de movilidad humana.</t>
  </si>
  <si>
    <t>a.Incorporar la pertinencia cultural, la capacidad de acogida de los territorios y la coordinación y corresponsabilidad con el tejido y las organizaciones sociales en la planificación y el ordenamiento de los territorios rurales.</t>
  </si>
  <si>
    <t>b.Caracterizar y diferenciar la dotación e implementación de servicios y bienes públicos en áreas rurales, considerando la capacidad de acogida de los territorios y la presencia de pueblos y nacionalidades, con pertinencia cultural.</t>
  </si>
  <si>
    <t>c.Crear y fortalecer mecanismos justos de encadenamiento productivo de la agricultura familiar campesina y medios alternativos de comercialización, promoviendo y fortaleciendo la asociatividad y la soberanía alimentaria, con principios de igualdad, equidad y solidaridad.</t>
  </si>
  <si>
    <t xml:space="preserve">d.Mejorar y crear mecanismos interinstitucionales (tributarios, subsidiarios, laborales, encadenamientos productivos y territoriales) que complementen y compensen las relaciones entre los espacios urbanos y rurales complementarios dependientes entre sí, equiparando las responsabilidades entre ambos. </t>
  </si>
  <si>
    <t>e. Impulsar mecanismos de interlocución y comunicación entre las redes sociales rurales que fortalezcan sus vínculos y coordinen el cuidado de los bienes comunes, la deliberación y la propuesta de alternativas económicas, productivas y sociales.</t>
  </si>
  <si>
    <t>f.Mejorar y facilitar mecanismos interinstitucionales que permitan revertir los procesos de minifundización, precarización de la tenencia de la tierra y la degradación de los medios de producción rural, en el marco de la revolución agraria.</t>
  </si>
  <si>
    <t>g.Mejorar los niveles de productividad de la agricultura familiar y campesina y demás sistemas agroproductivos mediante sistemas de producción que respeten la naturaleza y la pertinencia cultural.</t>
  </si>
  <si>
    <t>h.Abrir y garantizar canales de exportación para los productos de la agricultura familiar y campesina, aprovechando la demanda global de productos alimenticios.</t>
  </si>
  <si>
    <t>i.Garantizar el acceso, el uso y el intercambio de semillas locales de calidad en todo el territorio nacional y promover el uso de biotecnología con pertinencia cultural y geográfica y protegiendo la soberanía alimentaria.</t>
  </si>
  <si>
    <t>j.Mejorar y facilitar mecanismos interinstitucionales que permitan reducir el acaparamiento y la degradación de los recursos hídricos y que garanticen el acceso equitativo y seguro para los espacios rurales y urbanos.</t>
  </si>
  <si>
    <t>k.Sistematizar el conocimiento ancestral y las prácticas sustentables de los diversos espacios rurales del país y fortalecer la vinculación con el Sistema Nacional de Información y producción de conocimiento, destinados a la innovación y mejora de las intervenciones estatales y las actividades humanas en los espacios rurales.</t>
  </si>
  <si>
    <t xml:space="preserve">l.Ampliar y sostener la oferta de productos agroecológicos, artesanales y de servicios provenientes de la economía popular y solidaria y de las MIPYMES rurales, fortaleciendo los mecanismos de comercialización directa con los mercados locales, urbanos y externos, particularmente las redes comerciales. </t>
  </si>
  <si>
    <t>m.Mejorar la gestión de los territorios rurales del país para asegurar la soberanía alimentaria nacional, privilegiando las prácticas orgánicas y las tradicionales sostenibles en las diferentes escalas de la producción agropecuaria, desde la agricultura familiar y campesina hasta los grandes monocultivos, en el marco de la revolución agraria.</t>
  </si>
  <si>
    <t>a.Promover la habitabilidad en los territorios y ordenar y regular el desarrollo de los asentamientos humanos; de modo que las dinámicas físicas, económicas, sociales y culturales se desarrollen armónicamente, promoviendo una red policéntrica articulada y complementaria de asentamientos humanos.</t>
  </si>
  <si>
    <t>b.Complementar la normativa para el uso y la gestión del suelo y una planificación territorial que potencie las capacidades regionales y propicie la equidad de género, generacional e intercultural y la cohesión territorial, reconociendo la diversidad cultural, de forma de vida y de los ecosistemas, así como la capacidad de acogida de los territorios y sus condiciones de accesibilidad y movilidad.</t>
  </si>
  <si>
    <t>c.Impedir el desarrollo de asentamientos humanos en zonas de riesgo no mitigable y en zonas ambientalmente sensibles y generar acciones de mitigación en los territorios vulnerables.</t>
  </si>
  <si>
    <t xml:space="preserve">d.Facilitar la legalización y consolidación de los asentamientos humanos irregulares con criterios de planificación territorial participativa, corresponsabilidad e inclusión económica y social, con énfasis en estrategias locales que permitan la prevención y la mitigación de riesgos.  </t>
  </si>
  <si>
    <t>e. Promover la reubicación con corresponsabilidad de los asentamientos humanos que se encuentran en zonas de riesgo no mitigable y en zonas ambientalmente sensibles, de acuerdo a la Estrategia Territorial Nacional y generar acciones de mitigación de riesgos en los territorios vulnerables.</t>
  </si>
  <si>
    <t>f.Generar e implementar mecanismos y estrategias de coordinación entre entes gubernamentales implicados en la planificación, el ordenamiento territorial y la gestión de riesgos de los asentamientos humanos.</t>
  </si>
  <si>
    <t>g.Promover y orientar la consolidación de asentamientos humanos equitativos e incluyentes para el Buen Vivir, optimizando el uso de los recursos naturales que garanticen la sostenibilidad y el desarrollo de una red equilibrada y complementaria en el marco de lo establecido en la Estrategia Territorial Nacional.</t>
  </si>
  <si>
    <t>h.Incentivar la consolidación de asentamientos humanos en los que se potencie la generación de externalidades que favorezcan el desarrollo de actividades productivas, tomando en consideración la presión de flujos migratorios.</t>
  </si>
  <si>
    <t>i.Fortalecer los procesos de planificación de los territorios rurales en el ordenamiento territorial, privilegiando la inclusión socioeconómica de la población rural y campesina, la sostenibilidad ambiental, la seguridad y la soberanía alimentaria, mediante la diversificación productiva y la generación de valor agregado.</t>
  </si>
  <si>
    <t>j.Establecer mecanismos de articulación y corresponsabilidad entre niveles de gobierno, con base en los principios de subsidiaridad y complementariedad, para la universalización del acceso a agua potable, alcantarillado, gestión integral de desechos y otros bienes y servicios públicos, con énfasis en la garantía de derechos.</t>
  </si>
  <si>
    <t>k.Promover y establecer normativas de manera articulada entre niveles de gobierno, para el manejo costero integrado y el ordenamiento territorial del borde costero e insular.</t>
  </si>
  <si>
    <t>a.Normar, regular y controlar la calidad de los servicios de educación, salud, atención y cuidado diario, protección especial, rehabilitación social y demás servicios del Sistema Nacional de Inclusión y Equidad Social, en sus diferentes niveles, modalidades, tipologías y prestadores de servicios.</t>
  </si>
  <si>
    <t>b.Regular y evaluar la incorporación de profesionales calificados, capacitados y especializados, según corresponda y con la pertinencia necesaria, en los sistemas nacionales de educación, salud, atención y cuidado diario, protección y asistencia a víctimas de violencia, rehabilitación social y demás servicios del Sistema Nacional de Inclusión y Equidad Social.</t>
  </si>
  <si>
    <t>c.Incentivar la implementación de procesos de desarrollo profesional, formación continua, evaluación, certificación y recategorización laboral para los profesionales de la educación y la salud y para los profesionales o técnicos de servicios de atención y cuidado diario.</t>
  </si>
  <si>
    <t>d.Implementar procesos de estandarización y homologación, con pertinencia cultural, social y geográfica, de la infraestructura, el equipamiento y el mobiliario de los componentes del Sistema Nacional de Inclusión y Equidad Social.</t>
  </si>
  <si>
    <t>e.Implementar sistemas de calidad con estándares normalizados que faciliten la regulación, el control y la auditoría de los servicios que componen el Sistema Nacional de Inclusión y Equidad Social.</t>
  </si>
  <si>
    <t>f.Promover la certificación, la acreditación, el licenciamiento y/o la autorización, según corresponda, de la prestación de servicios que componen el Sistema Nacional de Inclusión y Equidad Social.</t>
  </si>
  <si>
    <t>g.Definir protocolos y códigos de atención para cada uno de los servicios que componen el Sistema Nacional de Inclusión y Equidad Social.</t>
  </si>
  <si>
    <t>h.Definir la institucionalidad y la estructura orgánica necesaria para la operación de los sistemas de calidad de servicios sociales.</t>
  </si>
  <si>
    <t>i. Reforzar o crear mecanismos de control social de la gestión y la calidad de los servicios que componen el Sistema Nacional de Inclusión y Equidad Social.</t>
  </si>
  <si>
    <t>a.Diseñar e implementar mecanismos integrales de promoción de la salud para prevenir riesgos durante todo el ciclo de vida, con énfasis sobre los determinantes sociales de salud.</t>
  </si>
  <si>
    <t>b.Levantar el perfil epidemiológico y sanitario del país, como principal herramienta para la planificación de la oferta de servicios de promoción y prevención.</t>
  </si>
  <si>
    <t>c.Fortalecer el sistema de vigilancia y control epidemiológico, con corresponsabilidad comunitaria, ante posibles riesgos que causen morbilidad y mortalidad evitable o que sean de notificación obligatoria.</t>
  </si>
  <si>
    <t>d.Ampliar los servicios de diagnóstico, control y atención oportuna pre y posnatal a la madre y el recién nacido, para prevenir las enfermedades prevalentes de la infancia.</t>
  </si>
  <si>
    <t>e.Prevenir y combatir el consumo de tabaco, alcohol, sustancias estupefacientes y psicotrópicas, con énfasis en las mujeres en período de gestación, niñas, niños y adolescentes.</t>
  </si>
  <si>
    <t>f.Implementar acciones integrales para la disminución de la morbilidad y la mortalidad por enfermedades transmisibles y crónicas no transmisibles o degenerativas de alta prioridad, y enfermedades evitables y desatendidas, por consumo de alimentos contaminados y por exposición a agroquímicos u otras sustancias tóxicas.</t>
  </si>
  <si>
    <t>g.Desarrollar e implementar programas nacionales de reducción de la muerte materna y neonatal, con enfoque integrado e intercultural.</t>
  </si>
  <si>
    <t>h.Promover el uso de prácticas médicas que reduzcan el riesgo de transmisión materno-fetal y materno-infantil de enfermedades.</t>
  </si>
  <si>
    <t>i.Promover la educación para la salud como principal estrategia para lograr el autocuidado y la modificación de conductas hacia hábitos de vida saludables.</t>
  </si>
  <si>
    <t>j.Promover la lactancia materna como la acción más efectiva para la nutrición y la prevención de enfermedades infecciosas neonatales, sobre todo gastroenteritis.</t>
  </si>
  <si>
    <t>k.Desarrollar e implementar mecanismos para la detección temprana de enfermedades congénitas y discapacidades.</t>
  </si>
  <si>
    <t>l.Implementar programas de inmunización como mecanismo de defensa ante microorganismos patógenos, con énfasis en niños, niñas, adolescentes, mujeres embarazadas, adultos mayores y personas con discapacidad.</t>
  </si>
  <si>
    <t>m.Promover la investigación en servicios sanitarios, en articulación con el Sistema de Vigilancia Epidemiológica, que permita la detección oportuna de patologías, virus y demás enfermedades, así como la identificación de mecanismos y acciones para contrarrestar una posible propagación de epidemias.</t>
  </si>
  <si>
    <t>n.Impulsar la creación de programas de medicina preventiva.</t>
  </si>
  <si>
    <t>a.Consolidar y fortalecer la red pública integral de salud de manera coordinada e integrada, para optimizar el uso de recursos, con base en la capacidad de acogida de los territorios.</t>
  </si>
  <si>
    <t>b.Garantizar la gratuidad y la calidad dentro de la red pública integral de salud y sus correspondientes subsistemas.</t>
  </si>
  <si>
    <t>c.Dotar y repotenciar la infraestructura, el equipamiento y el mobiliario hospitalario, según corresponda, a lo largo del territorio ecuatoriano.</t>
  </si>
  <si>
    <t>d.Incorporar personal médico y de otros servicios de salud, capacitado y especializado, dentro de los establecimientos de salud pública.</t>
  </si>
  <si>
    <t>e.Implementar el sistema de referencia y contrarreferencia entre instituciones de la red pública y la red complementaria en todos los niveles, garantizando el acceso oportuno y optimizando el uso de todos los recursos disponibles en el país.</t>
  </si>
  <si>
    <t>f.Fortalecer y consolidar el primer nivel de atención de salud como el punto de entrada al sistema nacional de salud, para que facilite y coordine el itinerario del paciente en el sistema y permita la detección, el diagnóstico y el tratamiento temprano de las enfermedades en la red pública integral de salud.</t>
  </si>
  <si>
    <t>g.Potenciar los servicios de atención integral en el segundo nivel del sistema nacional de salud pública y fortalecer sus mecanismos de referencia.</t>
  </si>
  <si>
    <t>h.Reestructurar el tercer nivel del sistema de salud pública, concentrándolo en la prestación de servicios especializados y de alta complejidad, para optimizar el funcionamiento del sistema de salud pública y evitar el congestionamiento de los servicios de atención.</t>
  </si>
  <si>
    <t>i.Propiciar el uso adecuado de servicios de salud pública de acuerdo con las competencias de los diferentes niveles de atención, para optimizar la gestión y la operación de los establecimientos de salud pública.</t>
  </si>
  <si>
    <t>j.Diseñar e implementar el cofinanciamiento dentro del Sistema Nacional de Salud, promoviendo la aplicación de un tarifario único de servicios médicos y de salud.</t>
  </si>
  <si>
    <t>k.Ampliar y fortalecer la regulación y los mecanismos de control del establecimiento de precios de los servicios de salud de la red complementaria.</t>
  </si>
  <si>
    <t>l.Garantizar la provisión oportuna de medicamentos acorde con las necesidades sanitarias de la población, en especial para enfermedades catastróficas, raras y personas con discapacidad severa, dando preferencia al uso de medicamentos genéricos.</t>
  </si>
  <si>
    <t>m.Promover la producción, distribución y comercialización de medicamentos genéricos.</t>
  </si>
  <si>
    <t>n.Garantizar el acceso y uso de medicamentos adecuados en los pacientes y en los profesionales de salud que prestan sus servicios dentro de la red pública integral de salud, dando prioridad al acceso y uso de medicamentos genéricos.</t>
  </si>
  <si>
    <t>o.Reformar y mejorar el sistema de registro único y la vigilancia epidemiológica y sanitaria, a nivel nacional, estandarizado y con capacidad de respuesta inmediata.</t>
  </si>
  <si>
    <t>p.Promover la implementación del sistema de control posregistro de alimentos y medicamentos, para garantizar su calidad.</t>
  </si>
  <si>
    <t>q.Implementar el nuevo modelo de atención integral en salud en los territorios, con pertinencia cultural, geográfica, de género e intergeneracional y con enfoque de derechos humanos.</t>
  </si>
  <si>
    <t>r.Generar y promover la implementación de herramientas e instrumentos tecnológicos e informáticos, como la ficha médica única, para optimizar la gestión y la capacidad resolutiva de las unidades de salud.</t>
  </si>
  <si>
    <t>s.Impulsar la formación de profesionales especialistas y técnicos para el nuevo modelo de atención y de la red pública integral de salud, en todo el territorio.</t>
  </si>
  <si>
    <t>a.Propiciar las condiciones necesarias para la inclusión y adaptación progresiva de las cosmovisiones, los conocimientos y los saberes ancestrales de las diversas culturas en la provisión de servicios primarios de salud, con enfoque preventivo y curativo y con énfasis en servicios materno-infantiles.</t>
  </si>
  <si>
    <t>b.Generar e implementar programas de sensibilización sobre interculturalidad y salud, dirigidos sobre todo a los profesionales del ramo.</t>
  </si>
  <si>
    <t>c.Promover la incorporación del enfoque de interculturalidad en la formación y capacitación del talento humano de salud, promoviendo el conocimiento, la valoración y el respeto de los saberes.</t>
  </si>
  <si>
    <t>d. Incentivar la investigación y generar normativa para la protección e incorporación del conocimiento y los saberes ancestrales, comunitarios y populares al sistema de salud pública.</t>
  </si>
  <si>
    <t>e.Diseñar y aplicar protocolos que faciliten la implementación progresiva de la medicina ancestral y alternativa con visión holística, en los servicios de salud pública y privada.</t>
  </si>
  <si>
    <t>f.Generar mecanismos para la incorporación progresiva de los agentes tradicionales y ancestrales en el sistema integrado de salud pública.</t>
  </si>
  <si>
    <t>g.Propiciar espacios participativos, incluyentes y paritarios de las comunidades, los pueblos y las  nacionalidades en la construcción, la ejecución, el control y la evaluación de los servicios de salud con pertinencia territorial.</t>
  </si>
  <si>
    <t>a.Asegurar que la población disponga de información precisa y científicamente fundamentada en relación a las prácticas y conductas sexuales y sus riesgos en la salud sexual y reproductiva, con enfoque de género, equidad e igualdad.</t>
  </si>
  <si>
    <t>b.Promover el respeto a la orientación sexual y a la identidad de género de las personas y crear mecanismos de vigilancia y control del ejercicio pleno del derecho de las personas a la libertad sexual.</t>
  </si>
  <si>
    <t>c.Promover la implementación y la ampliación de programas y servicios de planificación familiar que permitan la toma de decisiones informadas y que garanticen la provisión de servicios de salud reproductiva.</t>
  </si>
  <si>
    <t>d.Ampliar y mejorar la oferta de servicios de salud e insumos médicos que garanticen una sexualidad segura y sin riesgo, con pertinencia cultural y social.</t>
  </si>
  <si>
    <t>e.Impulsar acciones de prevención del embarazo adolescente e implementar estrategias de apoyo integral a madres y padres adolescentes, así como a sus familias.</t>
  </si>
  <si>
    <t>f.Generar protocolos y demás herramientas para la atención integral del embarazo adolescente.</t>
  </si>
  <si>
    <t>g.Garantizar la confidencialidad de los servicios de salud sexual y reproductiva, como un derecho de los individuos dentro de su plan de vida.</t>
  </si>
  <si>
    <t>h.Promover el uso de métodos de protección sexual y anticonceptivos para la prevención de enfermedades de transmisión sexual y la planificación familiar adecuada y orientada al plan de vida de las personas.</t>
  </si>
  <si>
    <t>i.Promover la corresponsabilidad de la pareja en la salud sexual y reproductiva, transformando patrones socioculturales relacionados a la sexualidad y planificación familiar.</t>
  </si>
  <si>
    <t>a.Fortalecer la rectoría de la autoridad nacional sanitaria en nutrición, tanto en la red pública como en la complementaria de atención, así como en otras instituciones del Estado que gestionan recursos, productos y servicios relacionados con la nutrición de la población.</t>
  </si>
  <si>
    <t>b.Establecer, a través de la autoridad competente, los requerimientos calóricos y nutricionales estándares recomendados para el país, de acuerdo a edad, sexo y nivel de actividad física y con pertenencia geográfica y cultural.</t>
  </si>
  <si>
    <t>c.Fortalecer y desarrollar mecanismos de regulación y control orientados a prevenir, evitar y controlar la malnutrición, la desnutrición y los desórdenes alimenticios durante todo el ciclo de vida.</t>
  </si>
  <si>
    <t>d.Fortalecer campañas de suplementos alimenticios y vitaminas en la población con déficit nutricional y en etapa de desarrollo cognitivo.</t>
  </si>
  <si>
    <t>e.Normar y controlar la difusión de información calórica y nutricional de los alimentos, a efectos de que el consumidor conozca los aportes de la ración que consume con respecto a los requerimientos diarios recomendados por la autoridad nacional en materia de salud y nutrición.</t>
  </si>
  <si>
    <t>f.Desarrollar e implementar mecanismos que permitan fomentar en la población una alimentación saludable, nutritiva y equilibrada, para una vida sana y con menores riesgos de malnutrición y desórdenes alimenticios.</t>
  </si>
  <si>
    <t>g.Regular y controlar la entrega de alimentación complementaria a los grupos de atención prioritaria, basándose en los requerimientos nutricionales recomendados para cada grupo poblacional, emitidos por la autoridad nacional en materia de salud y nutrición.</t>
  </si>
  <si>
    <t>h.Normar, regular y controlar la preparación, la distribución y la comercialización de alimentos dentro de establecimientos públicos y privados que acogen a diferentes grupos de población, acorde a los requerimientos y estándares recomendados por la autoridad nacional en materia de salud y nutrición.</t>
  </si>
  <si>
    <t>i.Impulsar programas de alimentación escolar en los niveles de educación inicial, básica y bachillerato, con prioridad en el nivel inicial, de acuerdo a los requerimientos nutricionales de la edad y a la jornada de estudio, con eficiencia económica y pertinencia geográfica y cultural.</t>
  </si>
  <si>
    <t>j.Generar normativas y mecanismos de control de los alimentos que se comercializan al interior y al exterior de las instituciones educativas de todos los niveles, basándose en buenas prácticas nutricionales para cada grupo poblacional, recomendadas por la autoridad sanitaria nacional.</t>
  </si>
  <si>
    <t xml:space="preserve">k.Impulsar programas de educomunicación para promover buenos hábitos alimenticios. </t>
  </si>
  <si>
    <t>l.Fomentar la oferta de alimentación saludable y pertinente en establecimientos públicos y privados de provisión de alimentos.</t>
  </si>
  <si>
    <t>m.Implementar mecanismos efectivos, eficientes y eficaces de control de calidad e inocuidad de los productos de consumo humano.</t>
  </si>
  <si>
    <t>n.Articular la producción local/nacional, su distribución y su consumo a las necesidades nutricionales de la población, a fin de garantizar la disponibilidad y el acceso permanente a alimentos nutritivos, sanos, saludables y seguros, con pertinencia social, cultural y geográfica, contribuyendo con la garantía de la sostenibilidad y soberanía alimentarias.</t>
  </si>
  <si>
    <t>o.Fomentar la producción de cultivos tradicionales y su consumo como alternativa de una dieta saludable.</t>
  </si>
  <si>
    <t>a.Masificar las actividades físicas y recreativas en la población, considerando sus condiciones físicas, del ciclo de vida, culturales, étnicos y de género, así como sus necesidades y habilidades, para que ejerciten el cuerpo y la mente en el uso del tiempo libre.</t>
  </si>
  <si>
    <t>b.Impulsar de forma incluyente la práctica de deportes y actividad física en el uso del tiempo libre.</t>
  </si>
  <si>
    <t>c.Promover mecanismos de activación física y gimnasia laboral en los espacios laborales, que permitan mejorar las condiciones físicas, intelectuales y sociales de las y los trabajadores.</t>
  </si>
  <si>
    <t>d.Propiciar el uso del tiempo libre de niños y niñas, adolescentes y jóvenes en actividades recreativas, lúdicas, de liderazgo, deportivas y asociativas, como mecanismo de inserción y formación de ciudadanos activos.</t>
  </si>
  <si>
    <t xml:space="preserve">e.Impulsar la generación de actividades curriculares y extracurriculares y la apertura de espacios que permitan desarrollar y potenciar las habilidades y destrezas de la población, de acuerdo a la condición etaria, física, de género y características culturales y étnicas. </t>
  </si>
  <si>
    <t>f.Diseñar e implementar mecanismos de promoción de la práctica de algún tipo de deporte o actividad lúdica en la población, de acuerdo a su condición física, edad, identificación étnica, género y preferencias en los establecimientos educativos, instituciones públicas y privadas, sitios de trabajo y organizaciones de la sociedad civil.</t>
  </si>
  <si>
    <t>g.Impulsar la organización, el asociativismo o la agrupación en materia deportiva o cualquier actividad física permanente o eventual, de acuerdo a las necesidades, aptitudes y destrezas de sus integrantes.</t>
  </si>
  <si>
    <t>a.Garantizar el acceso libre, seguro e incluyente a espacios, infraestructura y equipamiento público y comunitario de manera sostenible.</t>
  </si>
  <si>
    <t>b.Impulsar desde los gobiernos autónomos descentralizados el adecuado y eficiente ordenamiento territorial, la planificación y la consolidación equilibrada de las ciudades, con especial atención a los espacios rurales.</t>
  </si>
  <si>
    <t>c.Establecer mecanismos intersectoriales con los distintos niveles de gobierno, para prevenir e impedir los asentamientos humanos irregulares, sobre todo en zonas de riesgo o protegidas.</t>
  </si>
  <si>
    <t>d.Establecer y difundir prácticas solidarias y de respeto a los derechos que eviten posibles conflictos en los ámbitos familiares y comunitarios.</t>
  </si>
  <si>
    <t>e.Impulsar la implementación de planes de salud y seguridad ocupacional en las empresas públicas y privadas.</t>
  </si>
  <si>
    <t>f.Garantizar seguridad y vigilancia del entorno y protección ciudadana en eventualidades.</t>
  </si>
  <si>
    <t>g.Incentivar la conformación de barrios o comunidades seguras, promoviendo la organización y la participación comunitaria activa en los servicios de vigilancia, protección y seguridad ciudadana, fortaleciendo los lazos de confianza, respeto mutuo, cooperación y solidaridad, para la conformación de barrios y comunidades seguras.</t>
  </si>
  <si>
    <t>h.Difundir y vigilar el cumplimiento de las normas y los estándares de comportamiento humano, seguridad, protección y producción de bienes o servicios, para prevenir y evitar posibles daños y/o contaminación ambiental, así como la propagación de epidemias o casos de violencia.</t>
  </si>
  <si>
    <t>i.Fortalecer o potenciar el adecuado uso de los recursos endógenos para un desarrollo productivo local que permita a la población el acceso a fuentes de trabajo digno.</t>
  </si>
  <si>
    <t>j.Promover nuevos modelos urbanísticos y de asentamientos humanos ecológicos, con principios de sostenibilidad y sustentabilidad, como modelos de urbanización planificada y ordenada y garantes de calidad de vida.</t>
  </si>
  <si>
    <t>k.Generar espacios de participación ciudadana en la toma de decisiones con respecto a la planificación y a la priorización de intervenciones locales.</t>
  </si>
  <si>
    <t>l.Promover e incentivar la recuperación y restauración de las construcciones, edificaciones y barrios patrimoniales.</t>
  </si>
  <si>
    <t>m.Promover la difusión y la práctica de hábitos, costumbres y tradiciones que permitan recuperar la identidad cultural de los pueblos, siempre que estos no atenten contra los derechos, la seguridad y la vida de las personas.</t>
  </si>
  <si>
    <t>a.Promover el desarrollo de programas habitacionales integrales accesibles a personas con discapacidad y adecuados a las necesidades de los hogares y las condiciones climatológicas, ambientales y culturales, considerando la capacidad de acogida de los territorios.</t>
  </si>
  <si>
    <t>b.Incentivar una oferta de vivienda social que cumpla con estándares de construcción y garantice la habitabilidad, la accesibilidad, la permanencia, la seguridad integral y el acceso a servicios básicos de los beneficiarios: transporte público, educación, salud, etc.</t>
  </si>
  <si>
    <t>c.Generar instrumentos normativos y sus correspondientes mecanismos de aplicación, para regular y controlar el alquiler de vivienda y permitir un acceso justo.</t>
  </si>
  <si>
    <t>d.Promover la construcción de viviendas y equipamientos sustentables que optimicen el uso de recursos naturales y utilicen la generación de energía a través de sistemas alternativos.</t>
  </si>
  <si>
    <t>e.Definir, normar, regular y controlar el cumplimiento de estándares de calidad para la construcción de viviendas y sus entornos, que garanticen la habitabilidad, la accesibilidad, la seguridad integral y el acceso a servicios básicos de los habitantes, como mecanismo para reducir el déficit cuantitativo y cualitativo de vivienda.</t>
  </si>
  <si>
    <t>f.Generar estrategias de mejoramiento de viviendas deterioradas y en condiciones inadecuadas, riesgosas o de hacinamiento.</t>
  </si>
  <si>
    <t>g.Promover la organización y responsabilidad familiar y comunitaria, para garantizar su participación en la obtención de vivienda nueva o mejorada y en el mantenimiento oportuno y adecuado de las viviendas y sus entornos que evite el deterioro y los consecuentes riesgos.</t>
  </si>
  <si>
    <t>h.Generar programas que faciliten los procesos de legalización de la tenencia y propiedad del suelo y las viviendas, con principios de protección y seguridad.</t>
  </si>
  <si>
    <t>i.Promover el acceso equitativo de la población a suelo para vivienda, normando, regulando y controlando el mercado de suelo para evitar la especulación.</t>
  </si>
  <si>
    <t>a.Generar incentivos que permitan a los distintos niveles de gobierno ampliar la dotación de instalaciones y equipamientos suficientes y eficientes, para la prestación oportuna de servicios de agua y saneamiento, con criterios de sustentabilidad y salubridad.</t>
  </si>
  <si>
    <t>b.Fortalecer la capacidad de regulación, planificación y gestión de los distintos niveles de gobierno para lograr eficiencia y sostenibilidad en los servicios de agua y saneamiento.</t>
  </si>
  <si>
    <t>c.Identificar, explotar y usar de manera sostenible y sustentable las fuentes de agua mejoradas, para el abastecimiento y la provisión de agua para consumo humano, de manera articulada entre niveles de gobierno.</t>
  </si>
  <si>
    <t>d.Impulsar el mejoramiento de instalaciones de saneamiento en los hogares que garanticen condiciones higiénicas e impidan riesgos en la salud de la población.</t>
  </si>
  <si>
    <t>e.Desarrollar e implementar mecanismos de difusión sobre los beneficios del uso de instalaciones de saneamiento mejoradas, no compartidas, ni públicas.</t>
  </si>
  <si>
    <t>f.Propiciar la elaboración e implementación de planes de seguridad de agua, para garantizar el acceso sostenible a agua salubre de consumo.</t>
  </si>
  <si>
    <t>g.Generar un marco normativo y fortalecer las capacidades de regulación y evaluación independiente de los servicios de agua y saneamiento a nivel territorial.</t>
  </si>
  <si>
    <t>h.Promover la gestión integral de desechos a través de consorcios y mancomunidades.</t>
  </si>
  <si>
    <t>i.Apoyar el fortalecimiento progresivo de las capacidades de los gobiernos autónomos descentralizados para la prestación de servicios básicos, de acuerdo con sus competencias.</t>
  </si>
  <si>
    <t>a.Diseñar e implementar normativas para prevenir, gestionar y mitigar los riesgos y desastres de origen natural o antrópico.</t>
  </si>
  <si>
    <t>b.Incorporar la gestión integral, preventiva y sustentable de riesgos en los procesos de planificación y ordenamiento territorial nacional y local, para reducir la vulnerabilidad de las poblaciones ante las amenazas, principalmente las de origen hidrometeorológico.</t>
  </si>
  <si>
    <t>c.Coordinar y articular el sistema nacional descentralizado de gestión de riesgos, mejorando las capacidades institucionales y sociales, la producción de conocimiento y el intercambio de información científico-técnica.</t>
  </si>
  <si>
    <t>d.Fortalecer la participación y las capacidades de respuesta ciudadana para fortalecer el Sistema Nacional Descentralizado de Gestión de Riesgos ante Desastres.</t>
  </si>
  <si>
    <t>e.Mejorar los sistemas de control y alerta temprana, monitoreo y atención oportuna a la población, para identificar y mitigar las amenazas y vulnerabilidades sociales y ambientales ante los riesgos naturales y antrópicos.</t>
  </si>
  <si>
    <t>f.Ampliar las capacidades del sector de seguridad, defensa y gestión de riesgos para la atención, rehabilitación y recuperación de las poblaciones, el patrimonio natural y las infraestructuras afectadas por desastres naturales o antrópicos.</t>
  </si>
  <si>
    <t>g.Aumentar las capacidades para conservar el patrimonio natural e hídrico, incentivando prácticas que permitan aumentar la resiliencia y la adaptación frente a los riesgos y desastres.</t>
  </si>
  <si>
    <t>h.Incorporar planes de contingencia ante eventuales cambios del nivel del mar, originados por la variabilidad y el cambio climático, que puedan afectar la infraestructura y los servicios en las zonas costeras e insulares.</t>
  </si>
  <si>
    <t>a.Incentivar el uso del transporte público masivo, seguro, digno y sustentable, bajo un enfoque de derechos.</t>
  </si>
  <si>
    <t>b.Promocionar y propiciar condiciones y espacios públicos bajo normas técnicas  que incentiven el uso de transportes no motorizados como alternativa de  movilidad  sustentable, saludable e incluyente.</t>
  </si>
  <si>
    <t>c.Promover el respeto del derecho del peatón, el ciclista y los demás tipos de transeúntes a circular por la vía pública.</t>
  </si>
  <si>
    <t>d.Formular planes de movilidad local que privilegien alternativas sustentables de transporte público, de manera articulada entre los diferentes niveles de gobierno.</t>
  </si>
  <si>
    <t>e.Propiciar la ampliación de la oferta del transporte público masivo e integrado, en sus diferentes alternativas, para garantizar el acceso equitativo de la población al servicio.</t>
  </si>
  <si>
    <t>f.Normar, regular y controlar el establecimiento de tarifas de transporte público, en sus diferentes modalidades, distancias y usos.</t>
  </si>
  <si>
    <t>g.Promover incentivos y asistencia técnica para adoptar modelos integrados de transporte público rural y urbano.</t>
  </si>
  <si>
    <t>h.Generar programas para la renovación paulatina del parque automotor de transporte público y privado, para garantizar el acceso de la población a un servicio de calidad y calidez y reducir los niveles de contaminación.</t>
  </si>
  <si>
    <t>i.Dotar de infraestructura adecuada y en óptimas condiciones para el uso y la gestión del transporte público masivo y no motorizado.</t>
  </si>
  <si>
    <t>j.Garantizar la  interconectividad, la pertinencia territorial, social, cultural, geográfica y ambiental en la dotación/provisión articulada y subsidiaria de infraestructura de calidad e incluyente para el uso y gestión del transporte público y masivo entre los niveles de gobierno.</t>
  </si>
  <si>
    <t>k.Mejorar la eficiencia del transporte marítimo y garantizar su competitividad a largo plazo.</t>
  </si>
  <si>
    <t>l.Controlar el cumplimiento de las regulaciones establecidas por la Convemar y otros acuerdos internacionales para la navegación y la seguridad de la vida humana en el mar.</t>
  </si>
  <si>
    <t>a.Ampliar y fortalecer la cobertura de la educación inicial y de los centros de desarrollo infantil integral para estimular las capacidades cognitivas de los niños y niñas menores de 5 años, conforme al modelo de desconcentración territorial, procurando que en cada circuito exista una oferta educativa completa, con prioridad en aquellos con mayor déficit de acceso.</t>
  </si>
  <si>
    <t xml:space="preserve">b.Mejorar la prestación de servicios de educación inicial, básica y bachillerato, de manera planificada, considerando las particularidades del territorio y las necesidades educativas, bajo el modelo de distritos y circuitos, priorizando aquellos con mayor déficit de acceso. </t>
  </si>
  <si>
    <t>c.Dotar o repotenciar la infraestructura, el equipamiento, la conectividad y el uso de TIC, recursos educativos y mobiliarios de los establecimientos de educación pública, bajo estándares de calidad, adaptabilidad y accesibilidad, según corresponda.</t>
  </si>
  <si>
    <t>d.Ampliar e implementar opciones de educación especial y mejorar la prestación de servicios de educación para niños, niñas, adolescentes, jóvenes y adultos con necesidades educativas especiales asociadas o no a la discapacidad, promoviendo su inclusión en el sistema educativo ordinario o extraordinario.</t>
  </si>
  <si>
    <t>e.Garantizar el acceso a recursos educativos necesarios para el buen desempeño, la asistencia y la permanencia de la población en edad escolar al Sistema Nacional de Educación Pública.</t>
  </si>
  <si>
    <t>f.Generar mecanismos de acceso al sistema educativo para la población históricamente excluida en función de territorio, etnia, género, ingreso y edad, personas privadas de la libertad y migrantes, mediante acciones afirmativas.</t>
  </si>
  <si>
    <t>g.Fortalecer la regulación y el control de los cobros de servicios de la educación particular, en todos sus niveles, así como controlar el cumplimiento de la gratuidad de la educación pública hasta el tercer nivel.</t>
  </si>
  <si>
    <t>h.Generar mecanismos para una articulación coherente y efectiva entre el Sistema Nacional de Educación, el Sistema de Educación Superior, el Sistema Nacional de Cultura y el Sistema Nacional de Ciencia, Tecnología, Innovación y Saberes Ancestrales.</t>
  </si>
  <si>
    <t>i.Generar mecanismos para deconstruir y evitar la reproducción de prácticas discriminatorias excluyentes (patriarcales, racistas, clasistas, sexistas y xenofóbicas) dentro y fuera del sistema educativo.</t>
  </si>
  <si>
    <t>a.Generar incentivos para la asistencia, la permanencia, la reinserción y la culminación de los estudios en el Sistema Nacional de Educación, con énfasis en los segmentos sociales de atención prioritaria.</t>
  </si>
  <si>
    <t>b.Diversificar e implementar nuevas modalidades de educación, educación compensatoria, horarios de servicios educativos y mecanismos que posibiliten la reinserción, la permanencia y el incremento de los años de escolaridad de adolescentes, jóvenes, adultos y grupos de atención prioritaria con educación inconclusa y rezago escolar.</t>
  </si>
  <si>
    <t>c.Consolidar y profundizar los procesos de alfabetización, posalfabetización y alfabetización digital de la población en situación de analfabetismo, puro y funcional (por desuso), tomando en cuenta recursos pedagógicos por edad.</t>
  </si>
  <si>
    <t>d.Investigar, prevenir y combatir los elementos que causan la expulsión involuntaria y el abandono escolar en los segmentos sociales de atención prioritaria, con acciones focalizadas e intersectoriales y con pertinencia cultural y territorial.</t>
  </si>
  <si>
    <t>e.Generar mecanismos pedagógicos y metodológicos de enseñanza que promuevan la adecuada transición de los estudiantes a través los diferentes niveles de educación.</t>
  </si>
  <si>
    <t>f.Consolidar mecanismos de educación compensatoria con programas sostenidos de primaria acelerada y formación secundaria con modalidades semi presenciales, que posibiliten su acceso a la formación profesional y/o permitan la reinserción al sistema educativo.</t>
  </si>
  <si>
    <t>g.Fortalecer y ampliar las diversas opciones de bachillerato general unificado (ciencias, técnico y técnico-productivo) dentro del Sistema Nacional de Educación, como mecanismo de inserción laboral de talento humano calificado que permita una utilización sostenible de los recursos endógenos.</t>
  </si>
  <si>
    <t>h.Impulsar los programas de becas, ayudas económicas y otros tipos de incentivos dentro de los establecimientos educativos (públicos y particulares), como mecanismo para promover el acceso, la permanencia y la reinserción de la población prioritaria y/o en condición de vulnerabilidad.</t>
  </si>
  <si>
    <t>a.Democratizar el acceso al conocimiento, fortaleciendo los acervos de datos, la información científica y los saberes diversos en todos sus formatos, desde espacios físicos y virtuales de libre acceso, reproducción y circulación en red, que favorezcan el aprendizaje y el intercambio de conocimientos.</t>
  </si>
  <si>
    <t>b.Promover los hábitos y espacios de lectoescritura fuera de las actividades escolarizadas, con énfasis en niños, niñas y adolescentes, como un mecanismo cultural de transmisión y generación de conocimientos en los hogares, espacios públicos y redes de lectura familiares y comunitarias.</t>
  </si>
  <si>
    <t xml:space="preserve">c. Promover la oferta de educación continua de calidad en diversas áreas para la realización personal, recreación, más allá de los ámbitos laborales y productivos. </t>
  </si>
  <si>
    <t>d.Garantizar el cumplimiento de estándares de construcción y adecuación de facilidades físicas para el acceso a personas con discapacidad y/o necesidades especiales en los espacios no formales de intercambio de conocimientos y saberes.</t>
  </si>
  <si>
    <t>e.Promover el uso comunitario de las instituciones educativas para fines culturales, recreativos o de aprendizaje, para el disfrute y la realización personal.</t>
  </si>
  <si>
    <t>f.Generar espacios de encuentro, de intercambio de conocimientos y saberes y de aprendizaje intergeneracional en diversas áreas, para la realización personal.</t>
  </si>
  <si>
    <t>g.Difundir métodos de enseñanza y establecer mecanismos que permitan fortalecer el rol de los hogares como espacios de aprendizaje holístico.</t>
  </si>
  <si>
    <t>h.Incentivar que el uso del espacio mediático contribuya al proceso de aprendizaje de toda la sociedad y a la erradicación del racismo, la discriminación, el sexismo y las diversas prácticas de exclusión.</t>
  </si>
  <si>
    <t>i.Generar campañas de información sobre educación sexual, derechos sexuales y reproductivos, a través de los medios masivos de comunicación y demás espacios no formales de educación.</t>
  </si>
  <si>
    <t>j.Generar campañas de información y educación que promuevan el Buen Vivir a través de los medios masivos de comunicación y demás espacios no formales de educación.</t>
  </si>
  <si>
    <t>a.Fortalecer los estándares de calidad y los procesos de acreditación y evaluación en todos los niveles educativos, que respondan a los objetivos del Buen Vivir, con base en criterios de excelencia nacional e internacional.</t>
  </si>
  <si>
    <t xml:space="preserve">b.Establecer mecanismos de apoyo y seguimiento a la gestión de las instituciones educativas, para la mejora continua y el cumplimiento de estándares de calidad. </t>
  </si>
  <si>
    <t>c.Armonizar los procesos educativos en cuanto a perfiles de salida, destrezas, habilidades, competencias y logros de aprendizaje, para la efectiva promoción de los estudiantes entre los distintos niveles educativos.</t>
  </si>
  <si>
    <t>d.Generar mecanismos para la erradicación de todo tipo de violencia en los centros educativos y asegurar que los modelos, los contenidos y los escenarios educativos generen una cultura de paz acorde al régimen del Buen Vivir.</t>
  </si>
  <si>
    <t>e.Diseñar mallas curriculares, planes y programas educativos que reflejen la cosmovisión y las realidades históricas y contemporáneas de los pueblos y las nacionalidades, con una mirada descolonizadora de la historia cultural del país y la valoración de los saberes y conocimientos diversos.</t>
  </si>
  <si>
    <t>f.Diseñar mallas curriculares, planes y programas educativos pertinentes para las zonas rurales que permitan el desarrollo territorial rural.</t>
  </si>
  <si>
    <t>g.Impartir de manera especializada para cada edad y género la educación en derechos sexuales y reproductivos, con enfoque laico y con pertinencia cultural, de manera obligatoria para instituciones públicas y privadas y a través de diversos mecanismos.</t>
  </si>
  <si>
    <t>h.Asegurar que los planes y programas educativos incluyan y promuevan la educación física, la formación artística y la expresión creativa, con prioridad para niños, niñas y adolescentes.</t>
  </si>
  <si>
    <t>i.Asegurar en los programas educativos la inclusión de contenidos y actividades didácticas e informativas que motiven el interés por las ciencias, las tecnologías y la investigación, para la construcción de una sociedad socialista del conocimiento.</t>
  </si>
  <si>
    <t>j.Crear y fortalecer infraestructura, equipamiento y tecnologías que, junto al talento humano capacitado, promuevan el desarrollo de las capacidades creativas, cognitivas y de innovación a lo largo de la educación, en todos los niveles, con criterios de inclusión y pertinencia cultural.</t>
  </si>
  <si>
    <t>k.Redireccionar la oferta académica y el perfil de egreso de profesionales creativos y emprendedores para vincularse con las necesidades del aparato productivo nacional en el marco de la transformación de la matriz productiva y el régimen del Buen Vivir.</t>
  </si>
  <si>
    <t>l.Promover la educación laica, basada en la centralidad del pensamiento crítico, el razonamiento lógico y la creatividad, en todos los niveles educativos, adecuando los mecanismos de evaluación para este fin.</t>
  </si>
  <si>
    <t>m.Asegurar la incorporación sistemática de programas y actividades de aprendizaje desde el aprender haciendo y la vinculación de la comunidad al proceso educativo, en todos sus niveles y modalidades, para fomentar una cultura de afectividad y responsabilidad con los seres humanos y la naturaleza.</t>
  </si>
  <si>
    <t>n.Diseñar e implementar herramientas e instrumentos que permitan el desarrollo cognitivo-holístico de la población estudiantil.</t>
  </si>
  <si>
    <t>o.Impulsar la participación de la comunidad educativa y las comunidades locales en la gestión de las instituciones educativas.</t>
  </si>
  <si>
    <t>p.Generar programas de levantamiento de información confiable sobre la calidad y la situación de la educación, en todos los niveles, para facilitar los procesos de evaluación.</t>
  </si>
  <si>
    <t>a.Mejorar la oferta de la formación de docentes y otros profesionales de la educación, en el marco de una educación integral, inclusiva e intercultural.</t>
  </si>
  <si>
    <t>b.Fomentar la actualización continua de los conocimientos académicos de los docentes, así como fortalecer sus capacidades pedagógicas para el desarrollo integral del estudiante en el marco de una educación integral, inclusiva e intercultural.</t>
  </si>
  <si>
    <t>c.Establecer mecanismos de formación y de capacitación docente para la aplicación de la educación en las lenguas ancestrales y en el manejo de principios y saberes de los pueblos y nacionalidades dentro de los programas educativos.</t>
  </si>
  <si>
    <t>d.Establecer mecanismos de formación y de capacitación docente para la aplicación de lenguaje de señas, braille, entre otros, y de modelos pedagógicos para la educación a personas con discapacidad.</t>
  </si>
  <si>
    <t>e.Capacitar a docentes en los procesos de alfabetización, posalfabetización y alfabetización digital, tomando en cuenta recursos pedagógicos por edad.</t>
  </si>
  <si>
    <t>f.Generar programas de becas para la profesionalización y especialización de docentes y otros profesionales de la educación.</t>
  </si>
  <si>
    <t>g.Crear mecanismos que permitan revalorizar social y económicamente la profesión educativa.</t>
  </si>
  <si>
    <t>h.Fortalecer los mecanismos de calificación, evaluación y recategorización continua de los docentes y otros profesionales de la educación, en función de su desempeño.</t>
  </si>
  <si>
    <t>i.Fortalecer el rol de los docentes en la formación de ciudadanos responsables con el patrimonio cultural material e inmaterial y el patrimonio natural, y comprometidos con un modelo de vida sustentable.</t>
  </si>
  <si>
    <t>a.Generar oferta educativa e impulsar la formación de talento humano para la innovación social, la investigación básica y aplicada en áreas de producción priorizadas, así como la resolución de problemas nacionales, incentivando la articulación de redes de investigación e innovación con criterios de aprendizaje incluyente.</t>
  </si>
  <si>
    <t xml:space="preserve">b.Promover el diálogo y la revaloración de saberes, para el desarrollo de investigación, ciencia y tecnología y el fortalecimiento de la economía social y solidaria. </t>
  </si>
  <si>
    <t>c.Promover la transferencia, el desarrollo y la innovación tecnológica, a fin de impulsar la producción nacional de calidad y alto valor agregado, con énfasis en los sectores priorizados.</t>
  </si>
  <si>
    <t>d.Ampliar y focalizar la inversión pública y privada y los mecanismos de cooperación interinstitucional nacional y cooperación internacional, para la transferencia de conocimiento y tecnología y para la circulación y la movilidad de académicos, investigadores y estudiantes a nivel regional.</t>
  </si>
  <si>
    <t>e.Articular el bachillerato, la educación superior, la investigación y el sector productivo público y privado al desarrollo científico y tecnológico y a la generación de capacidades, con énfasis en el enfoque de emprendimiento, para la transformación de la matriz productiva, la satisfacción de necesidades y la generación de conocimiento, considerando nuevas áreas de formación.</t>
  </si>
  <si>
    <t>f.Fortalecer y promocionar la formación técnica y tecnológica en áreas prioritarias y servicios esenciales para la transformación de la matriz productiva, considerando los beneficios del sistema dual de formación.</t>
  </si>
  <si>
    <t>g.Fomentar el conocimiento y el respeto de los derechos colectivos de las personas, las comunidades y los pueblos y de la naturaleza, en el uso y el acceso a los bioconocimientos y al patrimonio natural.</t>
  </si>
  <si>
    <t>h.Impulsar políticas, estrategias, planes, programas o proyectos para la investigación, el desarrollo y la innovación (I+D+i) de tecnologías de información y comunicación (TIC).</t>
  </si>
  <si>
    <t>i.Asegurar una efectiva transferencia de tecnología y fortalecer la capacidad doméstica de asimilación.</t>
  </si>
  <si>
    <t>j.Generar mecanismos de incentivo y acceso a financiamiento de programas y proyectos de investigación científica y desarrollo tecnológico, promoviendo su implementación con criterios de priorización para el desarrollo del país.</t>
  </si>
  <si>
    <t>k.Promover encuentros científicos interculturales, reconociendo la pluralidad de métodos y epistemologías de investigación de forma no jerarquizada, para la generación de conocimiento y procesos sostenibles de innovación, ciencia y tecnología.</t>
  </si>
  <si>
    <t>a.Desarrollar y fortalecer un marco normativo soberano de propiedad intelectual, utilizando las flexibilidades que otorgan los instrumentos internacionales sobre la materia.</t>
  </si>
  <si>
    <t>b.Fomentar, facilitar y tecnificar la promoción, la protección, la preservación y la difusión de los derechos de propiedad intelectual de la creación nacional.</t>
  </si>
  <si>
    <t>c.Fortalecer los mecanismos de regulación y control que garanticen los derechos de autor y los derechos conexos, asegurando el acceso a la cultura y a la información por parte de la sociedad en su conjunto.</t>
  </si>
  <si>
    <t>d.Fortalecer la institucionalidad de la propiedad intelectual, de forma que responda a intereses colectivos y se optimicen los procesos internos relativos a la protección y la observancia de derechos.</t>
  </si>
  <si>
    <t>e.Generar un sistema especializado de protección y preservación de los saberes diversos, que garantice los derechos colectivos e individuales de propiedad intelectual de los pueblos, comunidades y nacionalidades.</t>
  </si>
  <si>
    <t>a. Fomentar el uso y aplicación creativa de saberes ancestrales, así como el desarrollo de conocimientos y saberes diversos.</t>
  </si>
  <si>
    <t>b.Asegurar que los contenidos curriculares y sus procesos reflejen la pluralidad de saberes y culturas del país y del mundo, evidenciando la interculturalidad y el diálogo de saberes dentro de las instituciones educativas.</t>
  </si>
  <si>
    <t>c.Desarrollar instrumentos pedagógicos que permitan la interculturalización del sistema educativo.</t>
  </si>
  <si>
    <t>d.Impulsar en todos los niveles y modalidades una educación intercultural bilingüe de calidad para niños, niñas, adolescentes, jóvenes y adultos pertenecientes a las diversas comunidades, pueblos y nacionalidades.</t>
  </si>
  <si>
    <t>e.Generar mecanismos para asegurar que se incluya en los currículos de estudio del sistema educativo, en todos sus niveles, de manera progresiva, la enseñanza de al menos una lengua ancestral.</t>
  </si>
  <si>
    <t>f.Fomentar la investigación de lenguas ancestrales y la recuperación de lenguas en peligro de desaparecer.</t>
  </si>
  <si>
    <t>g.Fortalecer, visibilizar y fomentar el uso de las lenguas ancestrales en campañas educativas, en contenidos, programas y productos comunicacionales y en la convivencia cotidiana.</t>
  </si>
  <si>
    <t>h.Difundir e impulsar las diferentes metodologías y epistemologías interculturales de conocimiento e investigación de los pueblos y nacionalidades en los sistemas educativos y en los espacios de investigación, ciencia e innovación, como espacio fortalecedor del diálogo de saberes.</t>
  </si>
  <si>
    <t>i.Promover el aprendizaje de una lengua extranjera bajo parámetros de acreditación internacional, desde la educación temprana hasta el nivel superior.</t>
  </si>
  <si>
    <t>j.Promover la valoración del patrimonio cultural material e inmaterial y el patrimonio natural en los espacios educativos.</t>
  </si>
  <si>
    <t>a.Ampliar la oferta educativa a nivel superior, para la formación de profesionales en áreas vinculadas con las artes, el deporte, las artesanías, los servicios esenciales para la vida y las ciencias del mar.</t>
  </si>
  <si>
    <t>b.Promover el aprendizaje, la profesionalización y la capacitación en actividades artesanales tradicionales y oficios enfocados en la diversificación productiva.</t>
  </si>
  <si>
    <t>c.Generar mecanismos de certificación y acreditación de conocimientos técnicos, oficios y artesanías.</t>
  </si>
  <si>
    <t>d.Generar programas de becas para la formación y especialización de profesionales y/o técnicos de salud, artes, educación, atención y cuidado diario y servicios esenciales para la vida.</t>
  </si>
  <si>
    <t>e.Promover la profesionalización y la capacitación en los diferentes servicios que conforman el Sistema de Inclusión y Equidad Social.</t>
  </si>
  <si>
    <t>f.Fomentar la producción de contenidos educativos y la difusión de información sobre derechos colectivos, humanos y culturales y responsabilidades ciudadanas, a través de escuelas de formación ciudadana.</t>
  </si>
  <si>
    <t>g.Profundizar procesos de formación, capacitación, difusión, información y sensibilización que promuevan la participación ciudadana.</t>
  </si>
  <si>
    <t>h.Implementar procesos formativos y de concienciación sobre la historia y la realidad económica y política nacional, con pertinencia cultural y territorial.</t>
  </si>
  <si>
    <t>i.Establecer campañas educativas que potencien la valoración de las relaciones de producción y satisfacción de necesidades fuera del mercado, con base en principios alternativos de distribución de recursos, como la reciprocidad y la redistribución.</t>
  </si>
  <si>
    <t>j.Potenciar campañas educativas para la promoción y el respeto de prácticas de consumo responsable acordes con la garantía de los derechos de la naturaleza y los trabajadores y de los derechos culturales.</t>
  </si>
  <si>
    <t>k.Generar programas con contenidos educativos que fortalezcan el proceso de aprendizaje escolar, la alfabetización digital y el aprendizaje para la vida, a través de las TIC.</t>
  </si>
  <si>
    <t>l.Promover la cultura de excelencia en el sector público, a través de la formación y capacitación continua del servidor público.</t>
  </si>
  <si>
    <t xml:space="preserve">m.Generar programas y contenidos educativos que difundan y fortalezcan la educación financiera. </t>
  </si>
  <si>
    <t>a.Promover la práctica deportiva y su profesionalización en los diferentes niveles de educación.</t>
  </si>
  <si>
    <t>b.Fortalecer y crear espacios para la práctica profesional de deportes.</t>
  </si>
  <si>
    <t>c.Diseñar programas y estrategias de apoyo para los deportistas de alto rendimiento, a través de becas, subsidios y bonos.</t>
  </si>
  <si>
    <t>d.Promover la participación de deportistas de alto nivel en competencias nacionales, internacionales, olimpiadas y paraolimpiadas.</t>
  </si>
  <si>
    <t>e.Fortalecer la capacitación docente en las distintas disciplinas deportivas y en áreas de gerencia, docencia y recreación.</t>
  </si>
  <si>
    <t>f.Fortalecer la formación física y psicológica de deportistas especializados de alto rendimiento.</t>
  </si>
  <si>
    <t>gPromover la formación profesional de artistas con nivel internacional.</t>
  </si>
  <si>
    <t>h.Fortalecer y crear espacios de difusión y práctica para las diferentes disciplinas artísticas.</t>
  </si>
  <si>
    <t>i.Diseñar programas y estrategias de apoyo para el desarrollo artístico de talentos en las diferentes disciplinas artísticas y áreas creativas.</t>
  </si>
  <si>
    <t>j.Fortalecer la formación y la especialización de artistas en áreas relacionadas a la producción, la creación, la enseñanza y la investigación.</t>
  </si>
  <si>
    <t>k.Generar mecanismos de apoyo y promoción para la generación de contenidos culturales y artísticos creadores de imaginarios.</t>
  </si>
  <si>
    <t>l.Promover la participación de artistas nacionales en festivales y concursos en diferentes disciplinas artísticas y de creación, a nivel nacional e internacional.</t>
  </si>
  <si>
    <t>m.Fortalecer la normativa referente a la acreditación, certificación, formación profesional, titulación, práctica profesional y seguridad social de deportistas y artistas, considerando las especificidades de la formación, práctica y actividad laboral de estas disciplinas.</t>
  </si>
  <si>
    <t>a.Fomentar las redes públicas que conforman los subsistemas de cultura, para garantizar el acceso democrático, equitativo y sin discriminación en todo el territorio.</t>
  </si>
  <si>
    <t>b.Fortalecer y mejorar el acceso democrático a la Red Nacional de Centros Interculturales Comunitarios, con agendas locales coordinadas entre GAD, organizaciones de base, escuelas, la ciudadanía y el Estado Central.</t>
  </si>
  <si>
    <t>c.Ampliar los Centros Interculturales Comunitarios hacia un sistema nacional desconcentrado de bibliotecas públicas, videotecas y centros de interpretación de la memoria y el patrimonio social.</t>
  </si>
  <si>
    <t>d.Mejorar el acceso y la calidad de las bibliotecas.</t>
  </si>
  <si>
    <t>e.Potenciar actividades comunitarias artísticas, educativas y culturales en las bibliotecas.</t>
  </si>
  <si>
    <t>f.Ampliar y diversificar los espacios públicos seguros y cálidos, para el disfrute colectivo y el aprovechamiento del ocio liberador, con pertinencia cultural y geográfica en su diseño y gestión.</t>
  </si>
  <si>
    <t>g.Promover el respeto y el reconocimiento de las diversidades en los espacios de uso público, sean estos públicos o privados.</t>
  </si>
  <si>
    <t>h.Fomentar y fortalecer redes y espacios para el encuentro y el trabajo colectivo ciudadano, orientados hacia la innovación social, la producción y el mejoramiento de la calidad del hábitat.</t>
  </si>
  <si>
    <t>i.Fortalecer los espacios públicos y comunitarios de intercambio económico y desincentivar los espacios privados y excluyentes.</t>
  </si>
  <si>
    <t>j.Generar mecanismos de control de las acciones públicas y privadas, para evitar la privatización del espacio público y las acciones que atenten contra los bienes patrimoniales.</t>
  </si>
  <si>
    <t>k.Reconocer y valorar, desde la institucionalidad pública, la participación ciudadana y la solidaridad en comunidades, barrios y organizaciones de acción colectiva.</t>
  </si>
  <si>
    <t>l.Establecer campañas que impulsen la corresponsabilidad de hombres y mujeres en las actividades del hogar y la comunidad, para promover la equidad en el disfrute del tiempo.</t>
  </si>
  <si>
    <t>m.Fortalecer y democratizar los espacios y programas públicos de actividad física, expresión corporal, recreación y mejoramiento de la salud.</t>
  </si>
  <si>
    <t>n.Desarrollar normativas y protocolos laborales que profundicen el derecho de los trabajadores al ocio liberador y su control sobre el manejo de su tiempo laboral.</t>
  </si>
  <si>
    <t xml:space="preserve">o.Impulsar, en los espacios laborales, la creatividad y el desarrollo emocional, intelectual y físico de los trabajadores y las trabajadoras. </t>
  </si>
  <si>
    <t>p.Promover las Casas de la Cultura como espacios de diálogo intercultural, democrático, libre y diverso en todo el territorio.</t>
  </si>
  <si>
    <t>q.Mejorar el acceso democrático a las Casas de la Cultura para iniciativas artísticas y culturales propuestas por la ciudadanía.</t>
  </si>
  <si>
    <t>r.Fomentar el uso, la recuperación y la revitalización de las lenguas ancestrales en los espacios públicos.</t>
  </si>
  <si>
    <t>s.Garantizar agendas culturales, recreativas y lúdicas, con énfasis en las personas con diversos tipos de discapacidad.</t>
  </si>
  <si>
    <t>t.Coordinar acciones intersectoriales con los diferentes niveles de gobierno y con la participación comunitaria, para la elaboración de agendas culturales de acceso gratuito que fortalezcan la identidad plurinacional y las identidades diversas.</t>
  </si>
  <si>
    <t>u.Potenciar la construcción de espacios públicos urbanos y rurales libres de contaminación.</t>
  </si>
  <si>
    <t>v.Fomentar un transporte público seguro, digno, cálido y ecológicamente responsable.</t>
  </si>
  <si>
    <t>w.Priorizar la circulación de los peatones y los ciclistas en la planificación y las intervenciones urbanas.</t>
  </si>
  <si>
    <t>x.Fomentar medidas de regeneración urbana incluyentes que fortalezcan las economías locales, a través de un diseño del espacio participativo y comunitario.</t>
  </si>
  <si>
    <t xml:space="preserve">y.Potenciar la Red Nacional de Museos del Estado Central, como mecanismos articuladores de la política pública en los territorios, dinamización de prácticas museales, innovación tecnológica, aporte a la educación formal y  no formal y fortalecimiento de destinos turísticos. </t>
  </si>
  <si>
    <t>a.Fomentar el diálogo de saberes entre la comunidad y la academia, en la investigación y documentación de la memoria social, el patrimonio cultural y los conocimientos diversos.</t>
  </si>
  <si>
    <t>b.Incentivar y difundir estudios y proyectos interdisciplinarios y transdisciplinarios sobre diversas culturas, identidades y patrimonios, con la finalidad de garantizar el legado a futuras generaciones.</t>
  </si>
  <si>
    <t>c.Fortalecer los mecanismos de protección de los bienes culturales patrimoniales a través de incentivos y regulación, motivando la corresponsabilidad social, el empoderamiento y ciudadanización de los patrimonios.</t>
  </si>
  <si>
    <t>d.Incorporar en las políticas públicas los resultados de las investigaciones sobre el patrimonio cultural y las memorias individuales y colectivas diversas.</t>
  </si>
  <si>
    <t xml:space="preserve">e.Mejorar la calidad de los mecanismos para la protección, la revitalización, la conservación y el manejo del patrimonio cultural tangible e intangible, con apropiación de la comunidad y para su disfrute colectivo. </t>
  </si>
  <si>
    <t>f.Generar protocolos de coordinación intersectorial en diferentes niveles de gobierno nacional y local, para la conservación, la restauración, la difusión y la prevención de riesgos del patrimonio material mueble e inmueble frente a riesgos antrópicos y naturales.</t>
  </si>
  <si>
    <t>g.Generar mecanismos para facilitar la denuncia de la destrucción de bienes patrimoniales.</t>
  </si>
  <si>
    <t>h.Articular la red nacional de museos, sitios arqueológicos, bibliotecas, archivos y diferentes repositorios de la memoria social, para garantizar la circulación y el acceso a las diversas memorias colectivas, asegurando la participación de las comunidades locales.</t>
  </si>
  <si>
    <t>i.Potenciar la investigación, la protección y la revitalización de las lenguas ancestrales vivas, así como el estudio de las extintas, para rescatar el patrimonio de nuestros pueblos.</t>
  </si>
  <si>
    <t>j.Fomentar el acceso de los ciudadanos a las colecciones patrimoniales en manos privadas y a las reservas arqueológicas de los museos públicos y privados.</t>
  </si>
  <si>
    <t>k.Fortalecer la arquitectura institucional, nacional e internacional que combate el tráfico ilícito de bienes culturales y el desarrollo de la normativa y los protocolos pertinentes a la circulación, al comercio y a la adquisición de bienes culturales patrimoniales y no patrimoniales.</t>
  </si>
  <si>
    <t>l.Promover la conmemoración de la resistencia y la Independencia como emblemas de identidad local y nacional, y erradicar progresivamente los monumentos y las conmemoraciones de la Conquista de las ciudades y localidades.</t>
  </si>
  <si>
    <t>m.Fortalecer mecanismos de gestión que articulen a instancias de gobierno nacional, local y comunitario en torno a los patrimonios natural y cultural para la generación de rutas, paisajes y caminos que constituyan referentes de identidad o tengan valor histórico, artístico, arqueológico, o paleontológico.</t>
  </si>
  <si>
    <t>n.Fortalecer las capacidades de los GAD para garantizar la conservación, restauración y difusión de los patrimonios.</t>
  </si>
  <si>
    <t xml:space="preserve">o.Impulsar la generación de nuevas redes de participación ciudadana y organizaciones sociales para la protección, conservación y revitalización del patrimonio. </t>
  </si>
  <si>
    <t xml:space="preserve">p.Impulsar la formación de tercer y cuarto nivel para todo el ciclo de gestión de los patrimonios. </t>
  </si>
  <si>
    <t xml:space="preserve">a.Incrementar el acceso a recursos públicos para la creación, producción, difusión, comercialización, distribución y exhibición de bienes y servicios culturales, a través de mecanismos de inclusión y democratización. </t>
  </si>
  <si>
    <t>b.Fortalecer la coherencia con los objetivos nacionales, como criterio para el acceso a los recursos públicos que promocionan las actividades culturales.</t>
  </si>
  <si>
    <t>c.Generar espacios de apropiación colectiva para la creatividad, la contemplación y la difusión artística y cultural en los territorios.</t>
  </si>
  <si>
    <t>d.Impulsar la corresponsabilidad entre el Estado y la ciudadanía en la gestión de los sistemas de festivales y fiestas populares y comunitarias.</t>
  </si>
  <si>
    <t xml:space="preserve">e.Impulsar la creación, la articulación y la sostenibilidad de redes culturales. </t>
  </si>
  <si>
    <t>f.Fortalecer el acceso ciudadano a las instituciones culturales y promover su articulación con las redes de gestión cultural en todo el territorio nacional.</t>
  </si>
  <si>
    <t>g.Recuperar y desarrollar el patrimonio artístico y cultural diverso en la generación del nuevo patrimonio sonoro y musical, dancístico, escénico, plástico, literario y audiovisual.</t>
  </si>
  <si>
    <t>h.Impulsar la construcción de patrimonio edificado contemporáneo, culturalmente diverso y simbólico.</t>
  </si>
  <si>
    <t>i.Generar mecanismos de alfabetización, exigibilidad y participación ciudadana, para la garantía de derechos culturales para toda la población.</t>
  </si>
  <si>
    <t>j.Apoyar la capacitación y la profesionalización de actores culturales en el ámbito de la gestión cultural, que abarque aspectos conceptuales, técnicos, prácticos y críticos de la cultura.</t>
  </si>
  <si>
    <t>k.Facilitar el acceso de los artistas al seguro social.</t>
  </si>
  <si>
    <t>l.Reconocer y apoyar a los artistas de la tercera edad que han aportado a la construcción del acervo cultural del país y que se encuentran en situaciones precarias.</t>
  </si>
  <si>
    <t>a.Definir los bienes y servicios culturales estratégicos y promover su circulación, en el marco de la integración regional.</t>
  </si>
  <si>
    <t xml:space="preserve">b.Generar mecanismos de información e investigación sectorial vinculados con las industrias culturales y creativas, la economía de la cultura y otros ámbitos de información que visibilicen el aporte económico de la cultura a nivel nacional. </t>
  </si>
  <si>
    <t>c.Establecer mecanismos de comparación con sistemas económicos y culturales de información regional y global.</t>
  </si>
  <si>
    <t xml:space="preserve">d.Estimular la creación, la producción, la difusión, la comercialización, la distribución, la exhibición y el fortalecimiento de emprendimientos e industrias culturales y creativas diversas, como sector estratégico en el marco de la integración regional. </t>
  </si>
  <si>
    <t>e.Coordinar acciones interinstitucionales que garanticen la aplicación de regulaciones necesarias para el fomento de emprendimientos e industrias en los sectores de cine y audiovisual, fonográfico, editorial, multimedia, diseño, artes aplicadas y artesanía.</t>
  </si>
  <si>
    <t>f.Establecer mecanismos de incentivos fiscales que promuevan actividades artísticas y culturales del talento nacional.</t>
  </si>
  <si>
    <t>g.Incentivar y recuperar la producción local de instrumentos y otros insumos para la creación artística.</t>
  </si>
  <si>
    <t>h.Generar servicios financieros y transaccionales específicos para el apoyo a la creación cultural y artística.</t>
  </si>
  <si>
    <t xml:space="preserve">i.Rescatar e impulsar la valoración, la apropiación y el uso de contenidos simbólicos provenientes de las nacionalidades y pueblos en las industrias culturales y creativas. </t>
  </si>
  <si>
    <t>j.Fortalecer la institucionalidad pública para articular dinámicamente la formación cultural y artística, en todos sus niveles, con el sector productivo.</t>
  </si>
  <si>
    <t xml:space="preserve">k.Incentivar formas de organización económica y solidaria en los emprendimientos e industrias culturales y creativas. </t>
  </si>
  <si>
    <t>l.Promover la innovación tecnológica y la modernización de emprendimientos e industrias culturales y creativas en los eslabones prioritarios de la cadena productiva.</t>
  </si>
  <si>
    <t>m.Estimular mecanismos de digitalización de bienes culturales y crear plataformas nacionales para la circulación, difusión, comercialización, promoción y exhibición en línea.</t>
  </si>
  <si>
    <t xml:space="preserve">n.Fomentar economías de escala mediante la articulación de redes, puntos de encuentro y trabajo asociativo entre los diversos actores de la cadena productiva y los organismos públicos y privados vinculados al sector de emprendimientos e industrias culturales y creativas. </t>
  </si>
  <si>
    <t>o.Actualizar, proponer y aplicar instrumentos regulatorios que favorezcan la protección de derechos de autor, de comunidades y derechos conexos.</t>
  </si>
  <si>
    <t>p.Incorporar los patrimonios a la cadena de valor del turismo.</t>
  </si>
  <si>
    <t xml:space="preserve">q.Articular a las poblaciones y los actores locales a la gestión del patrimonio en la industria turística, con énfasis en la economía popular y solidaria. </t>
  </si>
  <si>
    <t>r.Impulsar la modernización de la Empresa de Ferrocarriles y la rehabilitación integral del sistema ferroviario ecuatoriano, para el fomento de la actividad turística.</t>
  </si>
  <si>
    <t>s.Potenciar la contribución de la red ferroviaria patrimonial de uso turístico al bienestar económico de pueblos y comunidades asociadas a la gestión integral de los patrimonios.</t>
  </si>
  <si>
    <t xml:space="preserve">t.Generar mecanismos que permitan visibilizar el aporte de los usos de los patrimonios a la economía nacional. </t>
  </si>
  <si>
    <t>a.Fortalecer los mecanismos de asignación democrática, transparente y equitativa de las frecuencias del espectro radioeléctrico.</t>
  </si>
  <si>
    <t>b.Regular las cuotas de pantalla para promover la producción independiente y los contenidos diversos de calidad en la televisión nacional y local.</t>
  </si>
  <si>
    <t>c.Promover esfuerzos interinstitucionales para la producción y la oferta de contenidos educativos con pertinencia cultural, en el marco de la corresponsabilidad educativa de los medios de comunicación públicos y privados.</t>
  </si>
  <si>
    <t>d.Promover la regulación de la programación de los medios de comunicación, desde un enfoque de derechos humanos y de la naturaleza.</t>
  </si>
  <si>
    <t>e.Fortalecer los medios de comunicación públicos y promover su articulación con los medios públicos regionales (ALBA, Unasur y CELAC).</t>
  </si>
  <si>
    <t>f.Generar incentivos para los circuitos de transmisión de contenidos culturales y para los medios de comunicación alternativos y locales.</t>
  </si>
  <si>
    <t xml:space="preserve">g.Establecer mecanismos que incentiven el uso de las TIC para el fomento de la participación ciudadana, la interculturalidad, la valoración de nuestra diversidad y el fortalecimiento de la identidad plurinacional y del tejido social. </t>
  </si>
  <si>
    <t xml:space="preserve">h.Generar capacidades y facilitar el acceso a los medios de difusión a la producción artística y cultural. </t>
  </si>
  <si>
    <t>i.Estimular la producción nacional independiente en español y en lenguas ancestrales, en el marco de la transición a la televisión digital y el desarrollo de las nuevas tecnologías de la información.</t>
  </si>
  <si>
    <t>j.Incentivar la difusión de contenidos comunicacionales educativos que erradiquen estereotipos que atentan contra la diversidad étnica, intercultural y sexo-genérica.</t>
  </si>
  <si>
    <t>k.Incentivar el uso de las lenguas ancestrales en la esfera mediática (radio, televisión, cine, prensa escrita, Internet, redes sociales, etc.).</t>
  </si>
  <si>
    <t>l.Incentivar contenidos comunicacionales que fortalezcan la identidad plurinacional, las identidades diversas y la memoria colectiva.</t>
  </si>
  <si>
    <t xml:space="preserve">m.Incentivar el aprendizaje de lenguas ancestrales entre los funcionarios públicos y privados hispanohablantes. </t>
  </si>
  <si>
    <t>n.Impulsar acciones afirmativas para fortalecer la participación de los actores históricamente excluidos de los espacios mediáticos y de circulación de contenidos.</t>
  </si>
  <si>
    <t>o.Incentivar la producción y la oferta de contenidos educativos con pertinencia cultural, en el marco de la corresponsabilidad educativa de los medios de comunicación públicos, privados y comunitarios.</t>
  </si>
  <si>
    <t>p.Impulsar organizaciones de veeduría social y ciudadana a los medios de comunicación, con autonomía frente al Estado y a intereses privados.</t>
  </si>
  <si>
    <t>a.Impulsar el intercambio y el diálogo intercultural regional mediante la difusión del patrimonio tangible e intangible.</t>
  </si>
  <si>
    <t>b.Crear redes de investigación para recuperar y proteger el patrimonio regional, innovar e intercambiar experiencias de manera solidaria, con énfasis en la ALBA y la Unasur.</t>
  </si>
  <si>
    <t>c.Crear programas de intercambio cultural y educativo a nivel regional, con énfasis en la ALBA y la Unasur.</t>
  </si>
  <si>
    <t>d.Fomentar el intercambio de productores artísticos y culturales y la comercialización de sus productos dentro de la ALBA y la Unasur.</t>
  </si>
  <si>
    <t>e.Construir redes de circulación de expresiones y contenidos culturales diversos y críticos de las industrias y emprendimientos culturales y creativos, con énfasis en la ALBA y la Unasur.</t>
  </si>
  <si>
    <t>f.Promover la participación del Ecuador en procesos de cooperación cultural que propicien el fomento y la protección a las industrias culturales y creativas de Latinoamérica.</t>
  </si>
  <si>
    <t>a.Fortalecer la coordinación entre la institución rectora de la política cultural y demás instituciones del Estado para potenciar la política cultural y la interculturalidad en todos los sectores.</t>
  </si>
  <si>
    <t>b.Garantizar una educación intercultural para todas y todos los ciudadanos, en todos los niveles y modalidades, y con pertinencia cultural para comunidades, pueblos y nacionalidades.</t>
  </si>
  <si>
    <t>c.Promover la incorporación de la medicina tradicional y alternativa, así como los conocimientos de diversas culturas de la región, en el Sistema Nacional de Salud.</t>
  </si>
  <si>
    <t>d.Potenciar la interculturalidad y el diálogo de saberes en las prácticas agrícolas.</t>
  </si>
  <si>
    <t>e.Impulsar el reconocimiento, el respeto y la valoración de las formas de organización económica no mercantiles.</t>
  </si>
  <si>
    <t>f.Promover la interculturalidad en el fortalecimiento del sistema económico.</t>
  </si>
  <si>
    <t>g.Desarrollar indicadores y objetivos de gestión que articulen de mejor manera la gestión a la planificación nacional en materia de cultura.</t>
  </si>
  <si>
    <t>h.Fortalecer la cuenta satélite de cultura para articular las actividades culturales dentro del sector y con la economía de la cultura.</t>
  </si>
  <si>
    <t>i.Desarrollar un sistema integral de indicadores culturales y mecanismos de levantamiento de información, para el seguimiento y la evaluación de la política cultural.</t>
  </si>
  <si>
    <t xml:space="preserve">a.Mejorar el acceso a los servicios de justicia en el territorio, mediante una desconcentración equitativa. </t>
  </si>
  <si>
    <t xml:space="preserve">b.Promover el pluralismo jurídico mediante la consolidación de la justicia indígena y de paz. </t>
  </si>
  <si>
    <t>c.Establecer una adecuada coordinación y cooperación entre la jurisdicción indígena y ordinaria, que garantice los derechos humanos, en el marco del pluralismo jurídico.</t>
  </si>
  <si>
    <t>d.Promocionar derechos, deberes y mecanismos de acceso y operación del sistema de justicia ordinaria, constitucional y contenciosa electoral.</t>
  </si>
  <si>
    <t>e.Implementar consultorios jurídicos gratuitos, regulados por la Defensoría Pública.</t>
  </si>
  <si>
    <t>f.Fomentar la especialización de defensoras y defensores públicos, en virtud de la materia que atienden.</t>
  </si>
  <si>
    <t xml:space="preserve">g.Estimular la resolución alternativa de conflictos en la ciudadanía, a través de la mediación comunitaria. </t>
  </si>
  <si>
    <t>h.Desarrollar mecanismos de difusión de precedentes jurisprudenciales constitucionales, ordinarios y electorales.</t>
  </si>
  <si>
    <t xml:space="preserve">a.Reorganizar y optimizar el uso de recursos y la provisión de servicios eficientes. </t>
  </si>
  <si>
    <t>b.Generar mecanismos idóneos de ingreso, promoción, evaluación y régimen disciplinario en la carrera judicial y en los demás órganos de administración de justicia señalados en la Constitución.</t>
  </si>
  <si>
    <t>c.Institucionalizar y fortalecer la escuela de la función judicial para desarrollar las capacidades y potencialidades del talento humano.</t>
  </si>
  <si>
    <t>d.Diseñar e implementar un sistema de acreditación de operadores del sistema de justicia.</t>
  </si>
  <si>
    <t>e.Implementar un sistema integrado de información que articule a los actores del sistema de administración de justicia, desagregado por área geográfica, sexo, edad y etnia, para la adecuada toma de decisiones y la integridad de los procesos.</t>
  </si>
  <si>
    <t>f.Potenciar el uso de la conciliación judicial y del proceso oral.</t>
  </si>
  <si>
    <t>g.Consolidar el sistema de atención especializada para garantizar el derecho a la justicia.</t>
  </si>
  <si>
    <t xml:space="preserve">a.Articular institucionalmente los sistemas de denuncias, infracciones y violación de derechos humanos, para generar confianza en la ciudadanía. </t>
  </si>
  <si>
    <t>b.Consolidar la modernización del sistema de investigación científica criminal.</t>
  </si>
  <si>
    <t>c.Optimizar los procedimientos de coordinación interinstitucional para el esclarecimiento y la sanción de infracciones.</t>
  </si>
  <si>
    <t>d.Fortalecer el funcionamiento y la ampliación de la cobertura de las unidades de flagrancia.</t>
  </si>
  <si>
    <t xml:space="preserve">e.Mejorar la agilidad, el acceso y la transparencia de los procesos y sentencias, para evitar la revictimización de las personas. </t>
  </si>
  <si>
    <t xml:space="preserve">a.Mejorar las condiciones de habitabilidad en los centros de privación de libertad y detención. </t>
  </si>
  <si>
    <t>b.Proteger los derechos de las personas privadas de libertad, con énfasis en los grupos de atención prioritaria.</t>
  </si>
  <si>
    <t>c.Implementar un modelo de atención integral homologado a nivel nacional en nuevos centros.</t>
  </si>
  <si>
    <t>d.Mejorar los sistemas de control y seguridad interna y externa en los centros de privación de libertad.</t>
  </si>
  <si>
    <t xml:space="preserve">e.Promover acciones de reinserción social para las personas puestas en libertad. </t>
  </si>
  <si>
    <t xml:space="preserve">a.Fortalecer la formación y profesionalización del talento humano y modernizar la infraestructura, el equipamiento y la tecnología, para mejorar el servicio y la capacidad de respuesta. </t>
  </si>
  <si>
    <t>b.Mejorar la cobertura y el acceso a los servicios de seguridad, mediante el modelo de distritos y circuitos.</t>
  </si>
  <si>
    <t>c.Coordinar estrategias interinstitucionales que permitan reducir la vulnerabilidad social, la violencia y la delincuencia en el territorio.</t>
  </si>
  <si>
    <t>d.Consolidar un sistema integral de información, para el monitoreo y el análisis de la seguridad ciudadana en el país.</t>
  </si>
  <si>
    <t>e.Fortalecer el marco normativo para la protección, el control y la sanción contra el delito, respetando los derechos humanos.</t>
  </si>
  <si>
    <t>f.Profundizar y mejorar la coordinación entre las diferentes funciones del Estado y los niveles de gobierno, que garanticen la aplicación, el monitoreo y la evaluación de la lucha contra el tráfico y la trata de personas.</t>
  </si>
  <si>
    <t>g.Impulsar y facilitar mecanismos integrales de carácter intersectorial para prevenir y erradicar la trata y el tráfico de personas en sus dimensiones nacional y transnacional.</t>
  </si>
  <si>
    <t xml:space="preserve">h.Fortalecer los organismos del sistema nacional de inteligencia para prevenir, identificar, neutralizar y controlar amenazas, riesgos, vulnerabilidades y actividades ilegales de la delincuencia transnacional común y organizada. </t>
  </si>
  <si>
    <t xml:space="preserve">i.Optimizar el sistema de control de armas de fuego en el país. </t>
  </si>
  <si>
    <t xml:space="preserve">j.Erradicar la comercialización de bienes robados. </t>
  </si>
  <si>
    <t xml:space="preserve">k.Promover y consolidar la integración y la cooperación internacional para la lucha contra el delito transnacional. </t>
  </si>
  <si>
    <t>l.Promover la vigilancia ciudadana y la investigación para prevenir la conformación de grupos organizados que atenten contra la seguridad y la vida de la población.</t>
  </si>
  <si>
    <t>a.Fortalecer mecanismos de control para la prevención, la protección y la regulación, para disminuir los accidentes de tránsito terrestre, marítimo, fluvial y aéreo.</t>
  </si>
  <si>
    <t xml:space="preserve">b.Potenciar la infraestructura y la tecnología vial y portuaria, para disminuir los índices de inseguridad vial. </t>
  </si>
  <si>
    <t>c.Incrementar y mejorar la seguridad en el transporte público, con énfasis en los medios masivos.</t>
  </si>
  <si>
    <t>d.Promover campañas culturales y educativas de seguridad vial, con énfasis en el respeto al peatón y los ciclistas y la movilidad sostenible.</t>
  </si>
  <si>
    <t xml:space="preserve">e.Mejorar la coordinación interinstitucional en seguridad vial, dentro de los territorios. </t>
  </si>
  <si>
    <t>f.Consolidar un sistema de información integrado, para el monitoreo y el análisis de la seguridad vial en el país.</t>
  </si>
  <si>
    <t xml:space="preserve">a.Fortalecer y promover un sistema integral de protección especial, que de manera  intersectorial garantice la prevención, protección, atención, reparación y restitución de los derechos de las víctimas de violencia de género, con pertinencia territorial, cultural, etaria y de género. </t>
  </si>
  <si>
    <t>b.Desarrollar e implementar acciones institucionales e intersectoriales para la transformación de los patrones socioculturales que naturalizan y reproducen la violencia de género en los ámbitos públicos y privados.</t>
  </si>
  <si>
    <t xml:space="preserve">c.Capacitar y especializar el talento humano en las instituciones públicas, para el adecuado abordaje y tratamiento integral de la violencia de género. </t>
  </si>
  <si>
    <t>d.Crear el subsistema integral de información de vulneración de derechos, dentro del Sistema Nacional de Información (SNI), en donde se fortalezca y promueva la gestión de conocimiento que genere investigaciones, registros administrativos y estadísticas sobre violencia de género.</t>
  </si>
  <si>
    <t xml:space="preserve">e.Fortalecer el acceso a la justicia, ampliando la cobertura de los servicios especializados, para reducir la impunidad y garantizar la sanción y el seguimiento. </t>
  </si>
  <si>
    <t>f.Desarrollar y consolidar mecanismos y acciones intersectoriales para la prevención, atención integral y sanción de los delitos sexuales, los crímenes de odio a personas LGBTI por orientación sexual e identidad de género y el femicidio.</t>
  </si>
  <si>
    <t>g.Mejorar los mecanismos de restitución de derechos a las víctimas de violencia de género.</t>
  </si>
  <si>
    <t xml:space="preserve">h.Reformar y desarrollar marcos normativos para la prevención, atención, sanción y reparación de la violencia de género en todas sus formas. </t>
  </si>
  <si>
    <t>i.Promover y desarrollar mecanismos de regulación de los medios de comunicación para eliminar la difusión de publicidad, los programas y los mensajes que induzcan a la violencia de género.</t>
  </si>
  <si>
    <t>a.Fortalecer la organización comunitaria para la convivencia pacífica y el respeto de los derechos de las personas, las comunidades, los pueblos, las nacionalidades y los colectivos.</t>
  </si>
  <si>
    <t>b.Implementar mecanismos y estrategias comunicacionales y educativas para transformar patrones socioculturales xenofóbicos, racistas, sexistas y homofóbicos, que promuevan la convivencia pacífica.</t>
  </si>
  <si>
    <t>c.Garantizar el acceso, sin discriminación ni violencia, al uso y a la apropiación de los espacios públicos.</t>
  </si>
  <si>
    <t>d.Fomentar la responsabilidad educativa de los medios de comunicación en la difusión de contenidos que promuevan una cultura libre de estereotipos violentos.</t>
  </si>
  <si>
    <t xml:space="preserve">e.Articular acciones integrales de prevención de consumo de alcohol y sustancias psicoactivas. </t>
  </si>
  <si>
    <t>f.Promover veedurías ciudadanas para mejorar los servicios de seguridad y evitar la corrupción.</t>
  </si>
  <si>
    <t>g.Implementar acciones para promover el acercamiento y el respeto entre grupos y culturas juveniles.</t>
  </si>
  <si>
    <t>h.Promover y fortalecer el sistema de atención a personas adultas mayores víctimas de abuso, discriminación y violencia.</t>
  </si>
  <si>
    <t>i.Establecer mecanismos integrales de carácter intersectorial para garantizar la protección y la corresponsabilidad del Estado ante los pueblos en aislamiento voluntario.</t>
  </si>
  <si>
    <t xml:space="preserve">a.Fortalecer el sistema de protección a niñas, niños y adolescentes víctimas de violencia y abuso, con pertinencia cultural. </t>
  </si>
  <si>
    <t xml:space="preserve">b.Transformar los patrones socioculturales que reproducen los roles y estereotipos de género y que inducen a la violencia entre y hacia niños, niñas y adolescentes. </t>
  </si>
  <si>
    <t>c.Capacitar y especializar el talento humano en las instituciones públicas, para el adecuado abordaje y tratamiento de la violencia y el abuso a niñas, niños y adolescentes.</t>
  </si>
  <si>
    <t>d.Impulsar la creación de espacios y actividades lúdicas, artísticas, deportivas y recreativas, entre otras alternativas, para garantizar una vida libre de violencia a niñas, niños y adolescentes, en especial a aquellos en situación de riesgo.</t>
  </si>
  <si>
    <t>e.Mejorar la prevención, la atención y la restitución de derechos a niñas, niños y adolescentes víctimas de abuso y violencia intrafamiliar y en el sistema educativo.</t>
  </si>
  <si>
    <t xml:space="preserve">f.Fortalecer el acceso a la justicia, ampliando la cobertura de los servicios especializados, para reducir la impunidad y garantizar la sanción y el seguimiento. </t>
  </si>
  <si>
    <t>g.Implementar medidas socioeducativas para adolescentes en conflicto con la ley, que garanticen sus derechos.</t>
  </si>
  <si>
    <t>a.Diseñar e implementar un marco normativo que garantice los derechos de la naturaleza e instaure mecanismos intersectoriales, transversales e integrados, de prevención, control, sanción y restauración integral de daños y pasivos socioambientales, asegurando las compensaciones respectivas y la no repetición de los daños o afectaciones.</t>
  </si>
  <si>
    <t>b.Desarrollar e implementar los mecanismos institucionales, en particular en la Función Judicial, las judicaturas de la naturaleza y el ambiente, en la Función de Transparencia y Control Social, y en la Superintendencia Ambiental, para hacer efectivos los derechos de la naturaleza y sancionar su incumplimiento.</t>
  </si>
  <si>
    <t>c.Fortalecer el Sistema Nacional Descentralizado de Gestión Ambiental y asegurar una acción coordinada entre los diferentes niveles de Gobierno, funciones del Estado y las instituciones administrativas y legales pertinentes, con el involucramiento del sector privado, las universidades y organizaciones sociales,  para garantizar el cumplimiento y la exigibilidad de los derechos de la naturaleza.</t>
  </si>
  <si>
    <t>d.Promover una cultura biocéntrica de respeto a los derechos de la naturaleza con énfasis en animales en condición de vulnerabilidad, promoviendo el trato humanitario a la fauna urbana y rural, la capacitación y la educación permanente, y la aplicación de mecanismos jurídicos locales y nacionales para su protección.</t>
  </si>
  <si>
    <t>e.Diseñar y aplicar un sistema integrado de seguimiento, control y monitoreo del cumplimiento de los derechos de la naturaleza.</t>
  </si>
  <si>
    <t>f.Consolidar el posicionamiento de la Declaración Universal de los Derechos de la Naturaleza, y de la gestión sustentable de los bienes comunes globales, en las negociaciones internacionales y los espacios de integración regional.</t>
  </si>
  <si>
    <t>a.Fortalecer el Sistema Nacional de Áreas Protegidas, y otras formas de conservación basadas en la gestión integral y participativa, y la seguridad territorial de los paisajes terrestres, acuáticos y marinos, para que contribuyan al mantenimiento de su estructura, funciones, ciclos naturales y evolutivos, asegurando el flujo y la provisión de servicios ambientales.</t>
  </si>
  <si>
    <t>b.Fortalecer los instrumentos de conservación y manejo in situ y ex situ de la vida silvestre, basados en principios de sostenibilidad, soberanía, responsabilidad intergeneracional y distribución equitativa de sus beneficios.</t>
  </si>
  <si>
    <t>c.Desarrollar mecanismos integrales de prevención, monitoreo, control y/o erradicación de especies invasoras, para precautelar la salud pública y la protección de los ecosistemas y su biodiversidad, particularmente de las especies nativas, endémicas y en peligro de extinción.</t>
  </si>
  <si>
    <t>d.Impulsar el análisis de paisajes y la interacción socioeconómica del territorio en los procesos de planificación y de ordenamiento territorial, de manera articulada entre los diferentes niveles de Gobierno.</t>
  </si>
  <si>
    <t>e.Promover la conservación y el uso regulado de los recursos genéticos para fines de investigación y desarrollo del bioconocimiento, considerando los conocimientos tradicionales y saberes ancestrales asociados, y garantizando su  acceso.</t>
  </si>
  <si>
    <t>f.Fortalecer la aplicación de la normativa para la conservación, recuperación y protección de los recursos genéticos de la agrobiodiversidad y especies silvestres emparentadas, a fin de reducir la erosión genética y garantizar la soberanía alimentaria.</t>
  </si>
  <si>
    <t>g.Reconocer, respetar y promover los conocimientos y saberes ancestrales, las innovaciones y las prácticas tradicionales sustentables de las comunidades, pueblos y nacionalidades, para fortalecer la conservación y el uso sustentable de la biodiversidad, con su participación plena y efectiva.</t>
  </si>
  <si>
    <t>h.Desarrollar un sistema de valoración integral del patrimonio natural y sus servicios ecológicos que permita su incorporación en la contabilidad nacional, acorde con la nueva métrica del Buen Vivir e indicadores cuantitativos y cualitativos de estado, presión y respuesta.</t>
  </si>
  <si>
    <t>i.Implementar el manejo marino-costero integral para el uso sustentable de sus recursos naturales, con especial atención en las especies en peligro de extinción y ecosistemas vulnerables.</t>
  </si>
  <si>
    <t>j.Impulsar incentivos y tecnología apropiada para la conservación de la naturaleza, sus bosques, zonas de nacimiento y recarga de agua y otros ecosistemas frágiles, enfocados en particular en las comunidades y los individuos más dependientes del patrimonio natural para su sobrevivencia.</t>
  </si>
  <si>
    <t>k.Promover el acceso a fondos nacionales e internacionales para el financiamiento de la conservación del patrimonio natural, mediante programas integrales y ambiciosos.</t>
  </si>
  <si>
    <t>l.Internalizar los costos de uso de los recursos naturales y las externalidades negativas derivadas de actividades económicas y procesos productivos que afectan al patrimonio natural.</t>
  </si>
  <si>
    <t>m.Fomentar la investigación y los estudios prospectivos sobre el uso sustentable y la conservación de la biodiversidad terrestre, acuática y marino-costera.</t>
  </si>
  <si>
    <t>n.Crear el Instituto Nacional de Biodiversidad para contar con un inventario dinámico del patrimonio natural, promover su conservación e identificar los usos potenciales de la biodiversidad, como base para generar innovación y tecnología.</t>
  </si>
  <si>
    <t>a.Desarrollar actividades de forestación, reforestación y revegetación con especies nativas y adaptadas a las zonas afectadas por procesos de deforestación, degradación, fragmentación, erosión, desertificación e incendios forestales.</t>
  </si>
  <si>
    <t>b.Incluir esquemas de agroforestería y silvicultura con perspectiva paisajística en los planes de manejo y gestión de los recursos forestales maderables y no maderables.</t>
  </si>
  <si>
    <t xml:space="preserve">c.Fortalecer las instituciones y los mecanismos interinstitucionales de control, sanción y monitoreo permanente del comercio legal e ilegal de los recursos forestales y la biodiversidad, considerando la deforestación transfronteriza. </t>
  </si>
  <si>
    <t>d.Fortalecer los mecanismos jurídicos e institucionales que promueven la conservación, protección y producción forestal sustentable, especialmente con especies nativas, para contrarrestar procesos de deforestación, degradación, fragmentación, erosión, desertificación e incendios forestales.</t>
  </si>
  <si>
    <t xml:space="preserve">e.Promover asociaciones productivas y emprendimientos empresariales privados, públicos y/o comunitarios que generen alternativas económicas locales a la deforestación y al comercio de vida silvestre.  </t>
  </si>
  <si>
    <t>f.Fortalecer el sistema de información forestal y promover la investigación para identificar y cuantificar el patrimonio forestal como base para la toma de decisiones respecto a su conservación y manejo.</t>
  </si>
  <si>
    <t>g.Establecer los mecanismos necesarios para promover la industrialización de la producción forestal en plantaciones y sus encadenamientos productivos, con base en la gestión responsable, participativa y sustentable, de sus recursos.</t>
  </si>
  <si>
    <t>a.Generar mecanismos para proteger, recuperar, catalogar y socializar el conocimiento tradicional y los saberes ancestrales para la investigación, innovación y producción de bienes ecosistémicos, mediante el diálogo de saberes y la participación de los/las generadores/as de estos conocimientos y saberes.</t>
  </si>
  <si>
    <t>b.Fomentar el ejercicio de los derechos de las personas, comunidades, pueblos, nacionalidades y de la naturaleza en el uso y el acceso al bioconocimiento y al patrimonio natural.</t>
  </si>
  <si>
    <t>c.Implementar un marco normativo para el desarrollo del bioconocimiento, la innovación, los emprendimientos productivos y el biocomercio.</t>
  </si>
  <si>
    <t>d.Establecer mecanismos de gestión que fomenten el financiamiento, la producción, las compras públicas y el acceso a los bienes y servicios basados en el bioconocimiento.</t>
  </si>
  <si>
    <t>e.Investigar los usos potenciales de la biodiversidad para la generación y aplicación de nuevas tecnologías que apoyen los procesos de transformación de la matriz productiva y energética del país, así como para la remediación y restauración ecológica.</t>
  </si>
  <si>
    <t>f.Promover la educación, la formación de talento humano, la investigación, el intercambio de conocimientos y el diálogo de saberes sobre el bioconocimiento.</t>
  </si>
  <si>
    <t>g.Afianzar el programa nacional de biocomercio mediante la promoción nacional e internacional de los productos y servicios del bioconocimiento, garantizando los beneficios de su uso y comercialización para las comunidades y los ecosistemas.</t>
  </si>
  <si>
    <t>h.Fortalecer los mecanismos de ecoetiquetado, trazabilidad y esquemas de certificación de sostenibilidad, en especial de los organismos vivos, para favorecer el comercio de los productos y servicios basados en el bioconocimiento.</t>
  </si>
  <si>
    <t>a.Generar normativa sobre bioseguridad basada en el principio de precaución, para afrontar y reducir los riesgos asociados a la presencia y al uso de organismos vivos modificados.</t>
  </si>
  <si>
    <t>b.Desarrollar y aplicar un sistema nacional de bioseguridad integral para el control de los potenciales peligros y riesgos en la transferencia, manipulación, liberación y utilización de los resultados de la biotecnología.</t>
  </si>
  <si>
    <t>c.Implementar protocolos que permitan prevenir y manejar los efectos adversos que pueda generar la biotecnología moderna en la salud humana, la soberanía alimentaria y la conservación y el uso de la biodiversidad.</t>
  </si>
  <si>
    <t>d.Fomentar la investigación, la educación, la capacitación, el entrenamiento y la comunicación sobre la bioseguridad, la biotecnología y los organismos genéticamente modificados.</t>
  </si>
  <si>
    <t>e.Aplicar medidas y salvaguardas para fomentar el involucramiento y la participación de las comunidades, pueblos y nacionalidades en los procesos que afecten a sus culturas y entornos naturales como resultado de las prácticas de manipulación biotecnológica.</t>
  </si>
  <si>
    <t>a.Armonizar el marco normativo e institucional del patrimonio hídrico como bien público, para fortalecer su rectoría, regulación, control técnico, gestión, planificación, coordinación y evaluación de manera coordinada, desconcentrada y descentralizada.</t>
  </si>
  <si>
    <t>b.Establecer mecanismos integrales y participativos de conservación, preservación, manejo sustentable, restauración y reparación integral de la funcionalidad de las cuencas hidrográficas, con criterios de equidad social, cultural y económica.</t>
  </si>
  <si>
    <t>c.Establecer incentivos para aumentar la eficiencia en el uso de las fuentes hídricas y mejorar la sustentabilidad de los reservorios de aguas subterráneas y superficiales.</t>
  </si>
  <si>
    <t>d.Fortalecer el ordenamiento territorial basado en el manejo integral y sistémico de las cuencas hidrográficas, a fin de garantizar la provisión de agua para el consumo humano, el riego, los caudales ecológicos, las actividades productivas y la hidroelectricidad.</t>
  </si>
  <si>
    <t>e.Desarrollar e implementar un inventario hídrico nacional dinámico, que considere aguas superficiales y subterráneas, y su respectivo sistema de evaluación, para caracterizar y cuantificar la oferta y demanda de agua según sus usos socioeconómicos y caudales ecológicos por cuencas hidrográficas</t>
  </si>
  <si>
    <t>f.Fortalecer la regulación, la cooperación y la coordinación para mejorar el control técnico de las actividades que afecten la calidad y cantidad del agua, especialmente en las fuentes y zonas de recarga de agua.</t>
  </si>
  <si>
    <t>g.Establecer un registro de descargas de aguas residuales por sectores, en afluentes, para regular, controlar y sancionar la contaminación del recurso hídrico, así como desarrollar acciones específicas para su tratamiento y reposición de agua de calidad.</t>
  </si>
  <si>
    <t>h.Fortalecer las capacidades pública y comunitaria para la prevención, el manejo y la resolución de conflictos socioambientales en torno a la gestión del patrimonio hídrico.</t>
  </si>
  <si>
    <t>i.Consolidar y fortalecer la integración territorial binacional e internacional para la gestión integral del patrimonio hídrico y la resolución de conflictos socio-ambientales.</t>
  </si>
  <si>
    <t>a.Implementar tecnologías, infraestructuras y esquemas tarifarios, para promover el ahorro y la eficiencia energética en los diferentes sectores de la economía.</t>
  </si>
  <si>
    <t>b.Promover investigaciones para el uso y la generación de energías alternativas renovables, bajo parámetros de sustentabilidad en su aprovechamiento.</t>
  </si>
  <si>
    <t>c.Reducir gradualmente el uso de combustibles fósiles en el transporte y sustituir los vehículos convencionales, fomentando la movilidad sustentable.</t>
  </si>
  <si>
    <t>d.Elaborar un inventario de fuentes y demanda de energías renovables y no renovables, así como de sus emisiones, incorporando alternativas tecnológicas.</t>
  </si>
  <si>
    <t>a.Fomentar el uso de tecnologías limpias y la incorporación de enfoques de economía circular en las actividades de extracción, producción, consumo, y posconsumo, a fin de reducir la contaminación ambiental.</t>
  </si>
  <si>
    <t>b.Fomentar actividades económicas alternativas sustentables a la extracción de los recursos naturales para disminuir la contaminación ambiental.</t>
  </si>
  <si>
    <t>c.Promover y regular el cumplimiento de prácticas de responsabilidad social y ambiental adecuadas, mediante acuerdos públicos y privados nacionales, con incidencia internacional.</t>
  </si>
  <si>
    <t>d.Fortalecer los mecanismos de regulación y control, y establecer incentivos para la prevención de la contaminación ambiental, el fortalecimiento del consumo responsable y la reducción, reutilización y reciclaje de residuos, mejorando la eficiencia en el uso de los recursos con una perspectiva cíclica y regenerativa en todas sus fases.</t>
  </si>
  <si>
    <t>e.Reforzar el marco normativo y la aplicación de los requisitos, obligaciones y condiciones necesarios para el otorgamiento de licencias ambientales para actividades industriales, extractivas y productivas, considerando los costos de reparación ambiental y social.</t>
  </si>
  <si>
    <t>f.Fortalecer los estándares de calidad técnicos y científicos de los estudios de impacto ambiental, para controlar y evaluar las actividades que generan impactos negativos en el entorno natural y social.</t>
  </si>
  <si>
    <t>g.Controlar y regular de manera integral el uso y la importación de sustancias químicas peligrosas, especialmente mercurio, cianuro, asbesto y contaminantes orgánicos persistentes, como medida para reducir la contaminación ambiental y proteger la salud de las personas.</t>
  </si>
  <si>
    <t>h.Desarrollar e implementar normas técnicas y estándares de calidad ambiental en el manejo integral de todo tipo de residuos, especialmente desechos peligrosos, aceites, minerales usados, hidrocarburos, desechos especiales, eléctricos y electrónicos, sustancias químicas y radioactivas, emisiones y vertidos y los contaminantes orgánicos persistentes, así como el uso de las radiaciones ionizantes, para precautelar la salud de las personas y reducir la contaminación ambiental.</t>
  </si>
  <si>
    <t>i.Desarrollar y aplicar tecnologías limpias y buenas prácticas sociales y ambientales, especialmente en las zonas de concesiones petroleras y mineras otorgadas por el Estado ecuatoriano.</t>
  </si>
  <si>
    <t>j.Controlar y regular las importaciones de fertilizantes y plaguicidas químicos, en particular de glifosato y productos de etiqueta roja, naranja y amarilla, para proteger la fertilidad de los suelos en el mediano y largo plazo y la salud de la biodiversidad, favoreciendo la producción de abonos orgánicos locales.</t>
  </si>
  <si>
    <t>k.Fortalecer los mecanismos y las capacidades institucionales nacionales y locales para prevenir y controlar la contaminación de aire, suelo y agua, así como para garantizar la reparación integral de los daños y pasivos socioambientales que se generen.</t>
  </si>
  <si>
    <t>l.Controlar y regular las descargas de lastre y sentinas que se depositan en los cuerpos de agua dulce y espacios marítimos.</t>
  </si>
  <si>
    <t>m.Reforzar e incentivar el tratamiento de aguas residuales de uso doméstico, industrial, minero y agrícola, a fin de disminuir la contaminación en los sitios de descarga y de cumplir con las normas, regulaciones y estándares de calidad ambiental.</t>
  </si>
  <si>
    <t>a.Impulsar procesos integrales y campañas ciudadanas para fomentar la conciencia y la ética ambiental y prácticas de consumo responsable y consciente que generen una cultura de suficiencia, ahorro y mínimo impacto ambiental negativo.</t>
  </si>
  <si>
    <t>b.Diseñar y aplicar mecanismos de incentivos para el cambio de patrones de consumo de la población, la reducción de las compras suntuarias, la reutilización de los activos, la clasificación de los residuos y el reciclaje de materiales.</t>
  </si>
  <si>
    <t>c.Fomentar la formación, la capacitación y la comunicación acerca de las prácticas de consumo sustentable, mediante el uso de tecnologías de la información y redes sociales.</t>
  </si>
  <si>
    <t>d.Optimizar el reciclaje y la clasificación en la fuente de los residuos, y disminuir el uso de embalajes innecesarios, fomentando su reutilización.</t>
  </si>
  <si>
    <t>e.Consolidar mecanismos de responsabilidad social y ambiental extendida del productor, que sean diseñados con la participación de los consumidores para reducir el impacto ambiental del consumo de bienes y servicios.</t>
  </si>
  <si>
    <t>f.Incorporar criterios ambientales en las pautas de compras públicas para la toma de decisiones, con una visión de consumo ambientalmente responsable y sustentable.</t>
  </si>
  <si>
    <t>g.Establecer esquemas de certificación públicos, progresivos y voluntarios, así como normas de etiquetado que informen a los consumidores sobre los valores sociales, culturales y ambientales de los productos.</t>
  </si>
  <si>
    <t>h.Establecer y fortalecer espacios de comercialización de bienes y servicios sustentables, en particular de productos orgánicos, con pertinencia cultural y criterios de comercio justo, social y solidario, en las áreas urbanas y rurales.</t>
  </si>
  <si>
    <t>a.Incorporar los criterios de mitigación y adaptación al cambio climático en la planificación e inversión de los diferentes niveles y sectores del Estado de manera coordinada y articulada.</t>
  </si>
  <si>
    <t>b.Implementar programas de prevención, mitigación y adaptación al cambio climático, así como de evaluación de impacto, vulnerabilidad y riesgo en el territorio para los diferentes sectores productivos y asentamientos humanos, con énfasis en los sectores priorizados, los grupos de atención prioritaria y los ecosistemas frágiles.</t>
  </si>
  <si>
    <t>c.Minimizar el impacto del cambio climático en el patrimonio natural, el funcionamiento de los ciclos vitales y la oferta de bienes y servicios que proporcionan los diversos ecosistemas.</t>
  </si>
  <si>
    <t>d.Incorporar criterios de mitigación y adaptación al cambio climático en la formulación y evaluación de planes y proyectos estratégicos, así como en los planes de contingencia que puedan afectar la infraestructura y la provisión de servicios.</t>
  </si>
  <si>
    <t>e.Desarrollar actividades dirigidas a aumentar el conocimiento, la concienciación y la participación ciudadana en actividades relacionadas con la gestión del cambio climático.</t>
  </si>
  <si>
    <t>f.Fortalecer el Sistema Nacional de Información con estadística geoespacial y documental, con énfasis en hidrometereología y agroclimatología, para el monitoreo permanente del cambio climático, considerando factores de riesgo y vulnerabilidad.</t>
  </si>
  <si>
    <t>g.Fortalecer la formación de talento humano a fin de consolidar las capacidades técnicas, las capacidades de negociación y la aplicación de políticas para la mitigación y la adaptación al cambio climático.</t>
  </si>
  <si>
    <t>h.Promover la investigación aplicada, el desarrollo, la transferencia y la desagregación de tecnología, valorando el conocimiento y las prácticas ancestrales sustentables para la prevención, la mitigación y la adaptación al cambio climático.</t>
  </si>
  <si>
    <t>i.Promover la eliminación de incentivos perversos para la reducción de las emisiones de gases de efecto invernadero en los sectores dependientes de combustibles fósiles.</t>
  </si>
  <si>
    <t>j.Diseñar mecanismos e incentivos para los sistemas productivos agropecuarios e industriales, basados en principios agroecológicos y en el uso de tecnologías y energías limpias que disminuyan la huella ecológica.</t>
  </si>
  <si>
    <t>k.Fortalecer la participación nacional en las negociaciones internacionales de cambio climático para lograr mayor efectividad en la gobernanza ambiental y en el cumplimiento de los compromisos para la transferencia de tecnología, la consolidación de una nueva arquitectura financiera y la transferencia de recursos financieros por parte de los países industrializados, como compensación a los efectos negativos del cambio climático en los países no industrializados.</t>
  </si>
  <si>
    <t>l.Profundizar el manejo sustentable y equitativo de los bienes comunes globales mediante la incidencia en las negociaciones internacionales y la adhesión internacional a iniciativas nacionales innovadoras, como las emisiones netas evitadas, los derechos especiales de giro y el impuesto Daly-Correa, con criterios de justicia geopolítica e intergeneracional.</t>
  </si>
  <si>
    <t>m.Promover la gestión de riesgos del cambio climático mediante una agenda para su reducción.</t>
  </si>
  <si>
    <t>a.Posicionar a nivel nacional e internacional la Iniciativa Yasuní ITT, para la protección de la zona considerada como la más megabiodiversa del planeta.</t>
  </si>
  <si>
    <t>b.Mejorar los mecanismos de prevención, regulación y control sobre las actividades ilegales en la Reserva de Biosfera Yasuní, para proteger los derechos de las personas, en particular de las nacionalidades waorani, kichwa y de los pueblos en aislamiento voluntario como tagaeri y taromenane.</t>
  </si>
  <si>
    <t>c.Fortalecer la aplicación de las medidas normativas y sus mecanismos para restringir el ingreso y la expansión de actividades no permitidas y/o no compatibles con la conservación del patrimonio tangible e intangible de la Reserva de Biosfera Yasuní.</t>
  </si>
  <si>
    <t>d.Incrementar el acceso a servicios básicos y al uso de energías renovables, sustentables, eficientes y culturalmente apropiadas, de las poblaciones de la reserva de la biosfera Yasuní, generando autoeficiencia y sin afectar su soberanía alimentaria.</t>
  </si>
  <si>
    <t>e.Impulsar actividades productivas basadas en el bioconocimiento y en la soberanía alimentaria, articuladas al Buen Vivir rural, en la Reserva de Biosfera de Yasuní y su Zona de transición.</t>
  </si>
  <si>
    <t>f.Promover el turismo consciente y sustentable en las comunidades del Yasuní que priorizan esta actividad para dar a conocer su riqueza natural y cultural, fomentar su conservación y generar empleo digno.</t>
  </si>
  <si>
    <t>g.Fortalecer la gobernanza institucional de la Iniciativa Yasuní ITT para asegurar su efectividad en la gestión programática y el levantamiento de recursos mediante mecanismos innovadores que involucren a los sectores público y privado y a la sociedad civil mundial, para la implementación de proyectos sustentables.</t>
  </si>
  <si>
    <t>h.Reforzar los mecanismos para la difusión y apropiación social de la Iniciativa Yasuní ITT entre la sociedad civil ecuatoriana y mundial.</t>
  </si>
  <si>
    <t>a.Consolidar y aplicar marcos regulatorios para la planificación participativa y la gestión integral del régimen especial del archipiélago de Galápagos y la Amazonía, atendiendo a las características particulares de los asentamientos humanos y a la capacidad de acogida de los territorios, con base en los límites del crecimiento y los techos ambientales.</t>
  </si>
  <si>
    <t>b.Optimizar la gestión ambiental participativa y el control social para la conservación de la biodiversidad terrestre y marina, mediante procesos de integración comunitaria que consoliden una cultura de paz y sostenibilidad en los territorios bajo régimen especial, así como en la circunscripción territorial especial de la Amazonía.</t>
  </si>
  <si>
    <t>c.Mejorar los sistemas de saneamiento ambiental y gestión de los recursos hídricos para asegurar la dotación de servicios básicos de calidad, considerando los enfoques de igualdad y equidad.</t>
  </si>
  <si>
    <t>d.Delimitar de manera sostenible los asentamientos urbanos y rurales de los territorios bajo régimen especial, y la circunscripción territorial especial de la Amazonía, para controlar las presiones sobre su patrimonio natural, las áreas protegidas y la biodiversidad.</t>
  </si>
  <si>
    <t>e.Afianzar procesos de bioseguridad para la prevención del ingreso de especies exóticas invasoras y su erradicación.</t>
  </si>
  <si>
    <t>f.Fortalecer los mecanismos institucionales para gestionar oportunamente los riesgos naturales y antrópicos, considerando la condición de vulnerabilidad de los ecosistemas de los territorios bajo régimen especial y de la Amazonía.</t>
  </si>
  <si>
    <t>g.Fortalecer los procesos de control migratorio de personas para disminuir la presión sobre los recursos naturales y los ecosistemas de los territorios bajo régimen especial.</t>
  </si>
  <si>
    <t>h.Fortalecer los procesos de control de las actividades productivas para disminuir la presión sobre los recursos naturales y los ecosistemas de los territorios bajo régimen especial y de la Amazonía.</t>
  </si>
  <si>
    <t>i.Aprovechar las potencialidades locales de investigación científica, impulsando el desarrollo de capacidades y la formación de talento humano local.</t>
  </si>
  <si>
    <t>j.Fomentar la innovación y la sustentabilidad en el sector agropecuario, para garantizar la seguridad y soberanía alimentaria, así como la prevención del ingreso de especies invasoras, mediante el acceso a sistemas productivos sustentables, la bioseguridad, el uso de tecnologías apropiadas y la cohesión del tejido social, que dinamicen la economía social y solidaria.</t>
  </si>
  <si>
    <t>k.Fomentar la vinculación y la conectividad inter e intra islas y con el Ecuador continental, así como entre puertos fluviales, fortaleciendo la pertenencia nacional y cultura local.</t>
  </si>
  <si>
    <t>l.Consolidar el cero uso de combustibles fósiles en los regímenes especiales, con énfasis en la implementación de condiciones de movilidad sustentable terrestre y fluvial mediante el uso de fuentes renovables y sustentables de energía, para promover modos de vida más saludables.</t>
  </si>
  <si>
    <t>m.Desarrollar el marco normativo para la regulación y el ordenamiento territorial y turístico sustentable que garantice la conservación y protección de sus ecosistemas y el principio del Sumak Kawsay, favoreciendo las capacidades locales y la redistribución equitativa de los beneficios.</t>
  </si>
  <si>
    <t>n.Establecer medidas para prevenir, controlar y sancionar la pesca industrial ilegal y las artes de pesca que deterioran las poblaciones de fauna marina y acuática continental.</t>
  </si>
  <si>
    <t>o.Apoyar al sector pesquero artesanal incorporando medidas de control y administración para prevenir la sobreexplotación de los recursos naturales, y fomentar la economía familiar y comunitaria con prácticas sostenibles.</t>
  </si>
  <si>
    <t>p.Fomentar el intercambio de experiencias a nivel nacional e internacional en la gestión de ecosistemas tanto de la cuenca Amazónica como de la cordillera submarina Coco-Galápagos.</t>
  </si>
  <si>
    <t>a.Priorizar la asignación de recursos públicos bajo criterios de satisfacción de necesidades, generación de capacidades y oportunidades, y acumulación de capital en sectores productivos generadores de valor.</t>
  </si>
  <si>
    <t>b.Fortalecer el rol de la planificación de la inversión pública con enfoque integral, para la toma de decisiones y la planificación plurianual.</t>
  </si>
  <si>
    <t>c.Incluir criterios de equidad territorial en la inversión pública para articular las políticas nacionales con el desarrollo local.</t>
  </si>
  <si>
    <t>d.Articular la inversión del Estado Central con las empresas públicas, las entidades del sistema de seguridad social, las universidades y escuelas politécnicas, la banca pública y otros niveles de gobierno, en el marco de la planificación nacional.</t>
  </si>
  <si>
    <t>e.Impulsar la nueva institucionalidad del sector financiero público, orientado a promover la transformación de la matriz productiva, la inclusión financiera democrática para la igualdad, la soberanía alimentaria, el desarrollo territorial y la vivienda de interés social.</t>
  </si>
  <si>
    <t>f.Promover la diversidad de enfoques teóricos sobre la economía en el sistema educativo.</t>
  </si>
  <si>
    <t>a.Establecer requisitos de desempeño a los incentivos, como la contratación plurianual que promueva la inversión privada orientada a la sustitución de importaciones, los encadenamientos productivos locales, la generación de trabajo nacional, la desagregación y transferencia tecnológica y la reinversión de utilidades.</t>
  </si>
  <si>
    <t>b.Optimizar el gasto tributario y aplicar incentivos tributarios para la producción, el empleo, la reinversión de capital y la sostenibilidad biofísica, en función del cumplimiento de criterios de desempeño y la incorporación de trabajo local y el componente nacional en el proceso productivo, manteniendo criterios de progresividad.</t>
  </si>
  <si>
    <t>c.Aplicar y fortalecer mecanismos de control para asegurar el pago oportuno y justo de salarios y utilidades, así como el pago a precio justo por bienes y servicios generados por el trabajo sin relación de dependencia.</t>
  </si>
  <si>
    <t>d.Promover la canalización del ahorro hacia la inversión productiva con enfoque territorial e incentivar la colocación de crédito para la producción nacional de bienes y servicios.</t>
  </si>
  <si>
    <t>e.Identificar, controlar y sancionar las prácticas de abuso de poder de mercado.</t>
  </si>
  <si>
    <t>f.Asegurar la desvinculación directa e indirecta del sector financiero de otros sectores de la economía.</t>
  </si>
  <si>
    <t>g.Regular y controlar los precios relativos de la economía: precios de sustentación para el productor, precios al consumidor, etc.</t>
  </si>
  <si>
    <t>h.Regular y limitar los excedentes de la renta del capital, en particular las rentas extraordinarias que limiten el desarrollo de la economía productiva.</t>
  </si>
  <si>
    <t>i.Maximizar el uso del capital aumentando el uso de la capacidad instalada y democratizándolo, en caso de ser necesario.</t>
  </si>
  <si>
    <t>j.Regular y controlar la concentración de la tenencia y propiedad de la tierra, así como el acaparamiento de fuentes hídricas.</t>
  </si>
  <si>
    <t>a.Garantizar la transparencia en la contratación pública y maximizar la eficiencia del gasto público.</t>
  </si>
  <si>
    <t>b.Manejar el endeudamiento público en condiciones favorables para el país y de forma sostenible en el largo plazo.</t>
  </si>
  <si>
    <t>c.Optimizar y focalizar los beneficios e incentivos fiscales para el desarrollo social y productivo.</t>
  </si>
  <si>
    <t>d.Desarrollar planes de contingencia que permitan enfrentar escenarios de crisis y la contracción de los ingresos fiscales.</t>
  </si>
  <si>
    <t>e.Establecer mecanismos para fortalecer la ejecución de competencias de los GAD, buscando incrementar su capacidad de gestión fiscal.</t>
  </si>
  <si>
    <t>f.Optimizar la gestión financiera de las empresas públicas.</t>
  </si>
  <si>
    <t>g.Optimizar la gestión de los pasivos contingentes de carácter fiscal.</t>
  </si>
  <si>
    <t>a.Incrementar la progresividad en la estructura tributaria y la participación de los impuestos directos en el total de recaudación.</t>
  </si>
  <si>
    <t>b.Consolidar la cultura tributaria y la cultura fiscal inclusivas, en el marco de una administración tributaria de excelencia.</t>
  </si>
  <si>
    <t>c.Aplicar y fortalecer mecanismos de control y penalización al contrabando y a la evasión tributaria en todas sus formas, con prioridad en las personas naturales y jurídicas generadoras de grandes ingresos y utilidades.</t>
  </si>
  <si>
    <t>d.Optimizar la cobertura y la aplicación de incentivos tributarios como instrumentos de apoyo efectivo a la política productiva.</t>
  </si>
  <si>
    <t xml:space="preserve">e.Fortalecer la eficiencia del sistema tributario en el territorio nacional, mejorando la capacidad normativa y de gestión en los distintos niveles de gobierno. </t>
  </si>
  <si>
    <t>f.Consolidar los esfuerzos regionales para la integración de la fiscalidad internacional.</t>
  </si>
  <si>
    <t>a.Administrar los riesgos a la sostenibilidad de la balanza de pagos y establecer un sistema integral de balanza de pagos y un sistema integral de divisas.</t>
  </si>
  <si>
    <t>b.Garantizar el ingreso efectivo al país de las divisas generadas por exportaciones de bienes y servicios, y por la inversión extranjera y nacional.</t>
  </si>
  <si>
    <t>c.Crear y fortalecer los mecanismos de financiamiento y de cobertura de riesgos para las exportaciones y generación de divisas.</t>
  </si>
  <si>
    <t>d.Planificar e implementar restricciones y desincentivos regulatorios a importaciones.</t>
  </si>
  <si>
    <t>e.Evitar la fuga de capitales y promover la inversión doméstica de las divisas.</t>
  </si>
  <si>
    <t>f.Establecer un sistema de planificación ante contingencias que permita prevenir y mitigar efectos adversos de la crisis sistémica internacional.</t>
  </si>
  <si>
    <t>a.Planificar, regular y controlar los flujos de comercio exterior.</t>
  </si>
  <si>
    <t>b.Minimizar la huella ecológica del sistema de transporte de bienes y servicios mediante la reducción de distancias de provisión de los mismos y el fomento a la soberanía alimentaria.</t>
  </si>
  <si>
    <t>c.Cuantificar y demandar el pago de la deuda ecológica generada por los términos de intercambio ecológicos desiguales.</t>
  </si>
  <si>
    <t xml:space="preserve">d.Publicar estadísticas patrimoniales ambientales. </t>
  </si>
  <si>
    <t xml:space="preserve">e.Normar la contabilidad para internalizar los costos ambientales y la cuantificación de pasivos ambientales. </t>
  </si>
  <si>
    <t>f.Generar activos financieros basados en recursos naturales no explotados.</t>
  </si>
  <si>
    <t>g.Regular la demanda para reorientar el patrón de consumo hacia bienes y servicios que generen menos desechos, corresponsables con la garantía de los derechos de la naturaleza, de los trabajadores y los derechos culturales.</t>
  </si>
  <si>
    <t>h.Evitar la privatización de los espacios públicos y generar y proteger espacios públicos de comercio que potencien la producción local, la compra directa a productores y la reducción del impacto ecológico de la comercialización y distribución.</t>
  </si>
  <si>
    <t>i.Establecer mecanismos que desincentiven comportamientos que atenten contra el medio ambiente y la sostenibilidad biofísica.</t>
  </si>
  <si>
    <t>a.Fortalecer la institucionalidad de la política monetaria y la regulación financiera para la gestión de la liquidez.</t>
  </si>
  <si>
    <t>b.Optimizar el uso del ahorro público y canalizarlo hacia la inversión para el desarrollo.</t>
  </si>
  <si>
    <t>c.Implementar instrumentos complementarios de liquidez y medios emitidos centralmente, y fortalecer el uso de medios de pago electrónicos y alternativos.</t>
  </si>
  <si>
    <t>d.Fortalecer y consolidar un marco jurídico y regulatorio para el sistema financiero que permita reorientar el crédito hacia el desarrollo productivo, profundizar la inclusión financiera y mejorar su solvencia y eficiencia.</t>
  </si>
  <si>
    <t>e.Promover el uso y facilitar el acceso al Sistema Nacional de Pagos para el sector financiero popular y solidario.</t>
  </si>
  <si>
    <t>f.Reformar el marco jurídico y fortalecer la regulación del mercado de valores y el mercado de seguros para su democratización y desarrollo, y evitar la salida de divisas.</t>
  </si>
  <si>
    <t>g.Generar nuevas formas de captación de recursos que permitan fondear a las entidades financieras públicas.</t>
  </si>
  <si>
    <t>h.Asegurar la regulación y el control preferenciales y diferenciados que fortalezcan al sector financiero popular y solidario.</t>
  </si>
  <si>
    <t>a.Incorporar instrumentos de resguardo de la balanza de pagos en negociaciones internacionales y mecanismos legales, dentro de la normativa vigente, que se activen en caso de contingencias.</t>
  </si>
  <si>
    <t>b.Consolidar la Red de Seguridad Financiera de los sectores financieros privado y popular y solidario.</t>
  </si>
  <si>
    <t>c.Coordinar los esfuerzos institucionales para luchar contra los paraísos fiscales, los regímenes fiscales preferentes y las jurisdicciones sigilosas en la entrega de información, así como contra el lavado de activos.</t>
  </si>
  <si>
    <t xml:space="preserve">d.Controlar el poder de mercado y los conflictos de interés en el sector financiero para garantizar su sostenibilidad y precautelar los intereses de los depositantes. </t>
  </si>
  <si>
    <t>e.Implementar un sistema integral de riesgo crediticio que permita diferenciar los niveles de tasas de interés, en función de perfiles de los sujetos de crédito.</t>
  </si>
  <si>
    <t>f.Fortalecer el sistema de garantía crediticia para facilitar el acceso al crédito y reducir el nivel de riesgo.</t>
  </si>
  <si>
    <t>g.Regular y coordinar, a nivel regional, las condiciones salariales, ambientales y tributarias del capital extranjero directo y especulativo, incluyendo mecanismos alternativos para la solución de controversias.</t>
  </si>
  <si>
    <t xml:space="preserve">a.Impulsar la formación técnica y especializada dirigida al sector popular, en el marco de su incorporación en los procesos de sustitución de importaciones y  la transformación de la matriz productiva. </t>
  </si>
  <si>
    <t>b.Democratizar de forma organizada y responsable los medios de producción no vinculados al sector financiero, bajo consideraciones de asociatividad, inclusión y responsabilidad ambiental.</t>
  </si>
  <si>
    <t>c.Profundizar las finanzas rurales para endogenizar las ganancias del capital de los actores de la economía popular y generar liquidez para la colocación de crédito en el territorio.</t>
  </si>
  <si>
    <t>d.Establecer condiciones preferentes a los actores de la economía popular en el acceso a financiamiento y facilidad de tasas de interés, para emprendimientos y/o la ampliación de su actividad productiva existente.</t>
  </si>
  <si>
    <t>e.Fortalecer el vínculo entre la banca pública y el sistema financiero popular y solidario.</t>
  </si>
  <si>
    <t>f.Regular la cadena de producción en lo referente a precios y a la definición de precios de sustentación, para establecer condiciones de comercio justo y la reducción de la intermediación en la producción popular y rural.</t>
  </si>
  <si>
    <t>g.Crear un sistema de información de los actores de la economía popular, considerando la oferta productiva y exportable, así como la formación técnica y especializada.</t>
  </si>
  <si>
    <t xml:space="preserve">h.Regular procesos diferenciados para la simplificación de trámites en la generación de emprendimientos, así como para el cumplimiento de las obligaciones con el Estado. </t>
  </si>
  <si>
    <t>i.Implementar mecanismos simplificados para la transferencia de rentas al Estado.</t>
  </si>
  <si>
    <t xml:space="preserve">j.Fomentar la asociatividad para el sistema económico popular y solidario organizado y con poder de negociación, en los diferentes encadenamientos productivos donde ejercen su actividad. </t>
  </si>
  <si>
    <t>k.Fomentar el turismo comunitario y el turismo social.</t>
  </si>
  <si>
    <t>a.Incentivar las inversiones nacionales y extranjeras, otorgándoles estabilidad en el tiempo y articulándolas a los objetivos nacionales de desarrollo.</t>
  </si>
  <si>
    <t>b.Establecer mecanismos integrales para fortalecer el clima de negocios, la inversión en el país, y promover la imagen del Ecuador a nivel internacional.</t>
  </si>
  <si>
    <t>c.Impulsar el financiamiento al desarrollo de nuevas industrias y/o sectores priorizados.</t>
  </si>
  <si>
    <t>d.Impulsar la formación técnica y especializada dirigida al sector privado nacional, en el marco de su incorporación en los procesos de sustitución de importaciones y en la producción de los sectores priorizados.</t>
  </si>
  <si>
    <t xml:space="preserve">e.Impulsar el otorgamiento de crédito a empresas extranjeras exclusivamente para la importación de productos ecuatorianos. </t>
  </si>
  <si>
    <t>f.Promover la inversión extranjera directa como complementaria a la inversión nacional, orientada a cumplir con los objetivos de desarrollo y bajo criterios de responsabilidad con el Estado, con los trabajadores, con la sociedad y con el ambiente.</t>
  </si>
  <si>
    <t>g.Propender a la reducción de las tasas de interés activas.</t>
  </si>
  <si>
    <t>h.Desarrollar un marco normativo que garantice la priorización de encadenamientos productivos locales en la contratación pública, incluyendo la subcontratación.</t>
  </si>
  <si>
    <t>i.Aplicar incentivos sujetos a resultados al sector privado, hacia la inclusión productiva de los actores de la economía popular y solidaria y del sector rural.</t>
  </si>
  <si>
    <t>j.Contratar trabajadores locales en los diferentes niveles de encadenamiento productivo territoriales bajo condiciones dignas.</t>
  </si>
  <si>
    <t xml:space="preserve">a.Implementar mecanismos de incentivos en actividades económicas, especialmente del sector popular y solidario, las Mipymes, la agricultura familiar campesina, así como las de trabajo autónomo que se orienten a la generación y conservación de trabajos dignos y garanticen la igualdad de oportunidades de empleo para toda la población. </t>
  </si>
  <si>
    <t>b.Democratizar el acceso al crédito, financiamiento, seguros, activos productivos, bienes de capital e infraestructura productiva, entre otros, para fomentar el desarrollo y sostenibilidad de las actividades económicas de carácter asociativo y comunitario y su vinculación a cadenas productivas y mercados.</t>
  </si>
  <si>
    <t>c.Fortalecer las competencias de fomento productivo en los Gobiernos Autónomos Descentralizados, con el objeto de apoyar iniciativas económicas que permitan generar y conservar trabajos dignos a nivel local, que aprovechen la especialización productiva y respeten la capacidad de acogida de cada territorio, así como sus potencialidades, conocimientos y experiencias.</t>
  </si>
  <si>
    <t xml:space="preserve">d.Generar mecanismos que posibiliten al Estado asumir el rol de empleador de última instancia, para la generación y conservación de trabajos dignos y fortalecer los programas gubernamentales que amplíen las oportunidades de empleo. </t>
  </si>
  <si>
    <t>e.Impulsar el teletrabajo como mecanismo de inserción económica productiva, tanto a nivel interno como externo del país, de optimización de recursos de información y telecomunicación, de arraigo y de contribución a la sostenibilidad ambiental.</t>
  </si>
  <si>
    <t>f.Fortalecer el Servicio Público de Empleo con el objeto de impulsar la inserción laboral de los ciudadanos y las ciudadanas y articular la oferta y demanda de trabajo.</t>
  </si>
  <si>
    <t>g.Fortalecer los programas enfocados en la incorporación de mujeres y de grupos de atención prioritaria al mercado de trabajo, ya sea de forma remunerada o mediante el apoyo de sus emprendimientos</t>
  </si>
  <si>
    <t>h.Fortalecer los programas que promuevan la permanencia en el país de personas trabajadoras, así como generar mecanismos de reinserción laboral y productiva que fomenten el retorno voluntario de los emigrantes ecuatorianos.</t>
  </si>
  <si>
    <t>a.Fortalecer los programas enfocados en la incorporación de jóvenes al mercado laboral, ya sea a través de un primer empleo o de forma remunerada, a través de pasantías, las mismas que requieren de validación como experiencia profesional.</t>
  </si>
  <si>
    <t>b.Apoyar el desarrollo de los emprendimientos juveniles en ámbitos de financiamiento, capacitación, transferencia tecnológica y gestión empresarial.</t>
  </si>
  <si>
    <t>c.Implementar incubadoras de proyectos, vinculadas a las prioridades del país, que fomenten una cultura de emprendimiento.</t>
  </si>
  <si>
    <t>d.Profundizar el conocimiento emancipador, como fuente de innovación y desarrollo de formas de producción alternativas que generen trabajos con valor agregado.</t>
  </si>
  <si>
    <t>e.Priorizar el desarrollo de iniciativas económicas vinculadas al desarrollo de las TIC, aprovechando las capacidades desarrolladas en software y de los recursos de la biodiversidad, creando espacios e infraestructura pertinente, que sustenten su productividad.</t>
  </si>
  <si>
    <t>f.Implementar estrategias para dignificar los autoempleos de subsistencia, propendiendo a su incorporación al sector laboral formal.</t>
  </si>
  <si>
    <t>a.Fortalecer la normativa y los mecanismos de control para garantizar condiciones dignas en el trabajo,  estabilidad laboral de los trabajadores y las trabajadoras, así como el estricto cumplimiento de los derechos laborales sin ningún tipo de discriminación.</t>
  </si>
  <si>
    <t xml:space="preserve">b.Asegurar el pago de remuneraciones justas y dignas sin discriminación alguna que permitan garantizar la cobertura de las necesidades básicas del trabajador y su familia, y que busquen cerrar las brechas salariales existentes entre la población. </t>
  </si>
  <si>
    <t>c.Profundizar el acceso a prestaciones de seguridad social eficientes, transparentes, oportunas y de calidad para todas las personas trabajadoras y sus familias, independiente de las formas de trabajo que desempeñen, con énfasis en la población campesina y los grupos vulnerables.</t>
  </si>
  <si>
    <t>d.Profundizar la seguridad social transnacional, a través de convenios y acuerdos con los Estados de destino en los que se encuentren la población migrante.</t>
  </si>
  <si>
    <t>e.Establecer mecanismos que aseguren entornos laborales accesibles y que ofrezcan condiciones saludables y seguras, que prevengan y minimicen los riesgos del trabajo.</t>
  </si>
  <si>
    <t>f.Implementar estrategias que lleven a reducir la informalidad, especialmente mecanismos enfocados a remover barreras de entrada al sector formal, así como a simplificar el pago de impuestos y la aplicación del código tributario.</t>
  </si>
  <si>
    <t>g.Promover medidas que impulsen la existencia y el funcionamiento de organizaciones de trabajadoras y trabajadores, que permitan garantizar el cumplimiento de los derechos y obligaciones laborales.</t>
  </si>
  <si>
    <t>h.Impulsar mecanismos de diálogo y mediación laboral, para garantizar la resolución justa de conflictos.</t>
  </si>
  <si>
    <t xml:space="preserve">i.Profundizar y promover las políticas de erradicación de todo tipo de explotación laboral, particularmente el trabajo infantil, el doméstico y de cuidado humano. </t>
  </si>
  <si>
    <t>j.Implementar mecanismo efectivos de control del trabajo adolescente, para garantizar el derecho a la educación de niñas, niños y jóvenes.</t>
  </si>
  <si>
    <t>k.Promover políticas y programas que distribuyan de forma más justa la carga de trabajo y que persigan crear más tiempo disponible, para las personas, para las actividades familiares, comunitarias y de recreación.</t>
  </si>
  <si>
    <t>a.Actualizar la normativa (Código de Trabajo), conforme a las características actuales del mercado de trabajo, en cuanto a ramas ocupacionales, tanto profesionales, técnicas, artesanales y de oficios calificados, para orientar adecuadamente las acciones de apoyo del Estado hacia las actividades productivas.</t>
  </si>
  <si>
    <t>b.Implementar mecanismos de visualización, cuantificación y retribución social del aporte del trabajo de cuidado humano, de autoconsumo y autosustento, al sistema económico del país.</t>
  </si>
  <si>
    <t xml:space="preserve">c.Establecer mecanismos que permitan democratizar el trabajo de cuidado humano y trabajo doméstico con un enfoque de igualdad y profundizar el apoyo y la protección social para las personas que realizan estos tipos trabajos. </t>
  </si>
  <si>
    <t>d.Fortalecer las actividades de autosustento y autoconsumo a través de mecanismos específicos para la seguridad de tenencia de recursos, valoración de los saberes y acceso a activos productivos.</t>
  </si>
  <si>
    <t>e.Fomentar y apoyar la creación de redes de cooperación y reproducción de actividades de autosustento, autoconsumo y de cuidado humano a nivel territorial.</t>
  </si>
  <si>
    <t>a.Fomentar la capacitación tanto de trabajadores y trabajadoras, como de personas en búsqueda de trabajo, con el objeto de mejorar su desempeño, productividad, empleabilidad, permanencia en el trabajo y su realización personal.</t>
  </si>
  <si>
    <t>b.Fomentar la colaboración tripartita (Estado, sector privado y trabajadores) en la planificación de la capacitación y la formación ocupacional que incremente la empleabilidad y la productividad laboral.</t>
  </si>
  <si>
    <t>c.Fortalecer la normativa para el desarrollo de la formación ocupacional y capacitación para el trabajo, superando formas estereotipadas o sexistas de ocupación laboral.</t>
  </si>
  <si>
    <t xml:space="preserve">d.Definir y estructurar los programas de formación ocupacional y capacitación para el trabajo, en función de la demanda actual y futura del sistema de trabajo, con la participación de los trabajadores y empleadores. </t>
  </si>
  <si>
    <t>e.Generar, sistematizar, consolidar y difundir, información relevante y oportuna, para la formulación de programas de capacitación y formación para el trabajo.</t>
  </si>
  <si>
    <t>f.Implementar mecanismos de acreditación de las entidades de capacitación y certificación de competencias laborales y ocupacionales, tanto dentro como fuera del país.</t>
  </si>
  <si>
    <t>g.Establecer programas específicos de capacitación para fortalecer la inclusión de grupos históricamente excluidos del mercado laboral y en condiciones de trabajo digno.</t>
  </si>
  <si>
    <t>h.Promover la cultura de excelencia en el sector público a través de la formación y la capacitación continua del servidor público.</t>
  </si>
  <si>
    <t>i.Incluir en los programas de capacitación para el trabajo, instrumentos que permitan la recuperación, fortalecimiento y transferencia de conocimientos, tecnologías, buenas prácticas y saberes ancestrales, en la producción de bienes y servicios.</t>
  </si>
  <si>
    <t>j.Ampliar las modalidades de capacitación, acordes a las necesidades y demandas de los ecuatorianos en el exterior, mediante el uso de tecnologías de la información y comunicación (TIC) aplicadas a la capacitación virtual.</t>
  </si>
  <si>
    <t>a.Impulsar y fortalecer las industrias estratégicas claves y sus encadenamientos productivos, con énfasis en aquellas que resultan de la reestructuración de la matriz energética, de la gestión soberana de los sectores estratégicos y de las que dinamizan otros sectores de la economía en sus procesos productivos.</t>
  </si>
  <si>
    <t xml:space="preserve">b.Articular la gestión de los sectores estratégicos a la Estrategia Nacional para el Cambio de la Matriz Productiva y a la vocación productiva de los territorios y su diversidad poblacional. </t>
  </si>
  <si>
    <t>c.Consolidar la transformación productiva de los sectores prioritarios industriales y de manufactura, con procesos de  incorporación de valor agregado que maximicen el componente nacional y fortalezcan la capacidad de innovación y de aprendizaje colectivo.</t>
  </si>
  <si>
    <t xml:space="preserve">d.Fortalecer y desarrollar la industria de astilleros, como generadora de encadenamientos productivos, para el desarrollo de actividades industriales conexas. </t>
  </si>
  <si>
    <t>e.Fortalecer el marco institucional y regulatorio que permita una gestión de calidad en los procesos productivos y garantice los derechos de consumidores y productores.</t>
  </si>
  <si>
    <t>f.Articular la educación y la investigación a la generación de capacidades técnicas y de gestión, para dinamizar la transformación productiva.</t>
  </si>
  <si>
    <t>g.Fomentar la sustitución selectiva de importaciones, en función del potencial endógeno territorial, con visión de encadenamiento de industrias básicas e intermedias.</t>
  </si>
  <si>
    <t xml:space="preserve">a.Articular la investigación científica, tecnológica y la educación superior con el sector productivo, para una mejora constante de la productividad y competitividad sistémica, en el marco de las necesidades actuales y futuras del sector productivo y el desarrollo de nuevos conocimientos.  </t>
  </si>
  <si>
    <t>b.Tecnificar los encadenamientos productivos en la generación de materias primas y la producción bienes de capital, con mayor intensidad tecnológica en sus procesos productivos.</t>
  </si>
  <si>
    <t xml:space="preserve">c.Crear y fortalecer incentivos para fomentar la inversión privada local y extranjera que promueva la desagregación, transferencia tecnológica y la innovación. </t>
  </si>
  <si>
    <t xml:space="preserve">d.Implementar mecanismos de reactivación y utilización óptima de la capacidad instalada del Estado en actividades de producción y de generación de trabajo. </t>
  </si>
  <si>
    <t xml:space="preserve">e.Fomentar la sustitución selectiva de importaciones, considerando la innovación y tecnología como componentes fundamentales del proceso productivo, con visión de encadenamiento de industrias básicas e intermedias.  </t>
  </si>
  <si>
    <t>f.Asegurar que los encadenamientos productivos de las industrias estratégicas claves, los sectores prioritarios industriales y de manufactura, generen desagregación y transferencia tecnológica en sus procesos productivos.</t>
  </si>
  <si>
    <t>g.Articular los programas de innovación participativa en el sector rural, en sistemas formales e informales, con acceso y uso de TIC para incrementar la cobertura de los servicios y fomentar el intercambio de conocimientos entre actores locales.</t>
  </si>
  <si>
    <t>a.Fortalecer el sector servicios, para la creación y fomento de empleo inclusivo.</t>
  </si>
  <si>
    <t>b.Fomentar la generación de capacidades técnicas y de gestión en los servicios, para mejorar su prestación y contribuir a la transformación productiva.</t>
  </si>
  <si>
    <t>c.Articular la gestión de infraestructura de soporte para el fomento a la competitividad sistémica, en los servicios de logística y transporte aéreo, terrestre y marítimo, como ejes para potenciar el sector servicios.</t>
  </si>
  <si>
    <t>d.Promover espacios de desarrollo de las actividades de servicios ambientales, bajo esquemas de competitividad y productividad en su prestación, para la generación de mayor valor agregado.</t>
  </si>
  <si>
    <t>e.Promover espacios de desarrollo de las actividades de servicios de construcción, bajo esquemas de competitividad y productividad en su prestación, para la generación de mayor valor agregado.</t>
  </si>
  <si>
    <t xml:space="preserve">f.Fortalecer el marco institucional y regulatorio que permita una gestión de calidad y de control de poder de mercado en la prestación de servicios, para garantizar los derechos de los proveedores y de los consumidores.  </t>
  </si>
  <si>
    <t>g.Impulsar al turismo como uno de los sectores prioritarios para la atracción de inversión nacional y extranjera.</t>
  </si>
  <si>
    <t xml:space="preserve">h.Posicionar el turismo consciente como concepto de vanguardia a nivel nacional e internacional, para asegurar la articulación de la intervención estatal con el sector privado y popular, y desarrollar un turismo ético, responsable, sostenible e incluyente. </t>
  </si>
  <si>
    <t>a.Fortalecer la producción rural organizada y la agricultura familiar campesina, bajo formas de economía solidaria, para incluirlas como agentes económicos de la transformación en matriz productiva, promoviendo la diversificación y agregación de valor y la sustitución de importaciones, en el marco de la soberanía alimentaria.</t>
  </si>
  <si>
    <t>b.Fortalecer la institucionalidad y establecer mecanismos para viabilizar el tránsito progresivo hacia patrones de producción agrícola basados en principios agroecológicos, que contribuyan a aumentar la productividad y los niveles de ingreso, así como la diversificación productiva  y generación de valor agregado.</t>
  </si>
  <si>
    <t>c.Impulsar la experimentación local, el desarrollo y acceso al conocimiento, el intercambio de técnicas y tecnologías, la capacidad de innovación social, la sistematización de experiencias e interaprendizaje, para mejorar los procesos productivos, especialmente de la agricultura familiar campesina, de la Economía Popular y Solidaria y las Mipymes en el sector rural.</t>
  </si>
  <si>
    <t>d.Fortalecer y diversificar las actividades productivas oceánico costeras, con el uso eficiente de los recursos ictiológicos y la preservación del ambiente, mediante el desarrollo de la maricultura y otros,  que consideren la estabilidad de los stocks de especies comerciales, periodos pesqueros, infraestructura y tipos de flotas, proyectos comunitarios, plan de incentivos, biocomercio.</t>
  </si>
  <si>
    <t>e.Fomentar la actividad pesquera artesanal con base en un ordenamiento marino-costero y fluvial, privilegiando la organización asociativa, cooperativa y comunitaria.</t>
  </si>
  <si>
    <t>f.Concretar el catastro de tierras a nivel nacional, para identificar la tierra concentrada y acaparada con aptitud agrícola, y el censo agropecuario para identificar geográficamente las tierras afectables que pueden ser redistribuidas a los segmentos priorizados.</t>
  </si>
  <si>
    <t xml:space="preserve">g.Impulsar la democratización social y ambientalmente responsable del acceso a la tierra, su uso eficiente, productivo y rentable en los procesos productivos, con mecanismos para una inserción sostenible en el mercado, aplicando estrategias diferenciadas de acuerdo a las realidades territoriales. </t>
  </si>
  <si>
    <t>h.Fortalecer las organizaciones comunitarias y disminuir la formación de minifundios y la precarización de la tierra, debidos principalmente al fraccionamiento por herencias, a través del acceso al crédito y la organización de formas asociativas, comunitarias, mancomunadas, bajo principios solidarios.</t>
  </si>
  <si>
    <t>i.Incrementar la cobertura y el acceso equitativo al riego e impulsar la cogestión de los sistemas de irrigación, aprovechando las formas organizativas y saberes locales, para garantizar la soberanía alimentaria.</t>
  </si>
  <si>
    <t>j.Acceder de forma sostenible y oportuna a servicios financieros y transaccionales desde la Banca Pública y el sector financiero popular y solidario, con manejo descentralizado y ajustados a sistemas de ordenamiento territorial, por parte de las comunidades pesqueras artesanales y las micro, pequeñas y medianas unidades productivas.</t>
  </si>
  <si>
    <t>a.Establecer mecanismos para la incorporación de las micro, pequeñas y medianas unidades productivas y de servicios, en cadenas productivas vinculadas directa o indirectamente a los sectores prioritarios, de conformidad con las características productivas por sector, la intensidad de mano de obra y la generación de ingresos.</t>
  </si>
  <si>
    <t>b.Promocionar y fomentar la asociatividad, el fortalecimiento organizativo, la capacidad de negociación, la creación de redes, cadenas productivas y circuitos de comercialización, para mejorar la competitividad y reducir la intermediación en los mercados.</t>
  </si>
  <si>
    <t>c.Fortalecer los mecanismos para reducir los márgenes de intermediación de la producción y comercialización en el mercado local.</t>
  </si>
  <si>
    <t>d.Ampliar la capacidad innovadora, fomentar el desarrollo científico y tecnológico, y la capacitación especializada, para mejorar la diversificación y los niveles de inclusión y competitividad.</t>
  </si>
  <si>
    <t>e.Impulsar el acceso a servicios financieros, transaccionales y garantía crediticia, en el marco de un modelo de gestión que integre a todo el sistema financiero nacional.</t>
  </si>
  <si>
    <t xml:space="preserve">f.Fortalecer e impulsar el crecimiento adecuado del sector financiero popular y solidario, articulado a las iniciativas de desarrollo territorial productivo y de servicios. </t>
  </si>
  <si>
    <t>g.Simplificar los trámites para los emprendimientos productivos y de servicios de las micro, pequeñas y medianas unidades productivas.</t>
  </si>
  <si>
    <t>h.Implementar un sistema integrado de información para el sector productivo y de servicios, con énfasis en las micro, pequeñas y medianas unidades de producción.</t>
  </si>
  <si>
    <t>i.Fomentar, incentivar y apoyar la generación de seguros productivos solidarios, de manera articulada, al sistema de protección y seguridad social.</t>
  </si>
  <si>
    <t xml:space="preserve">a.Profundizar la sustitución selectiva de importaciones, en función de las condiciones productivas potenciales en los territorios, que reserven mercados locales y aseguren una escala mínima de producción para el desarrollo de los sectores prioritarios, industrias intermedias conexas y la generación de industrias básicas. </t>
  </si>
  <si>
    <t>b.Impulsar la oferta productiva de los sectores prioritarios, incluido el cultural, para potenciar sus encadenamientos productivos, diversificar los mercados de destino, fortalecer el comercio electrónico, los servicios postales, la integración regional.</t>
  </si>
  <si>
    <t>c.Incrementar, mejorar y diversificar la oferta exportable de bienes y servicios, con la incorporación de nuevos actores, especialmente de las Mipymes y de la EPS.</t>
  </si>
  <si>
    <t>d.Establecer medidas comerciales relativas a importaciones y barreras no arancelarias, necesarias para promover el desarrollo industrial y que garanticen la sostenibilidad del sector externo.</t>
  </si>
  <si>
    <t xml:space="preserve">e.Asegurar procesos de negociación de acuerdos comerciales y de protección a inversiones que fomenten la transformación productiva mediante la acumulación de capital dentro del territorio nacional y fortalecimiento del trabajo de ecuatorianos y ecuatorianas en los sectores primario, industrial y manufacturero, y de servicios. </t>
  </si>
  <si>
    <t>f.Asegurar procesos de negociación de acuerdos comerciales y de protección a inversiones que fomenten la desagregación y transferencia tecnológica dentro del territorio nacional, así como el impulso a procesos soberanos de contratación pública.</t>
  </si>
  <si>
    <t xml:space="preserve">g.Asegurar procesos de negociación de acuerdos comerciales y de protección a inversiones, que eviten una competencia desleal entre proveedores ecuatorianos e internacionales, y promuevan una prestación justa y de calidad en los servicios. </t>
  </si>
  <si>
    <t>a.Establecer mecanismos para que la inversión pública sea un agente dinamizador de la transformación productiva, en función de los sectores prioritarios.</t>
  </si>
  <si>
    <t>b.Generar metodologías y mecanismos de promoción, previsibilidad, modelos de gestión y financiamiento, para aprovechar las externalidades positivas de la inversión pública y así impulsar la inversión privada.</t>
  </si>
  <si>
    <t xml:space="preserve">c.Fomentar la sustitución de importaciones mediante la implementación de mecanismos que garanticen la priorización de encadenamientos productivos locales en la contratación pública, por parte de los diferentes niveles de gobierno, instituciones del Estado y las empresas públicas.  </t>
  </si>
  <si>
    <t>d.Definir un margen de reserva de mercado en la compra pública, para dinamizar el sector de Mipymes y EPS aumentando su participación como proveedores del Estado, bajo consideraciones de absorción de la producción nacional, oferta y capacidad productiva de los proveedores.</t>
  </si>
  <si>
    <t xml:space="preserve">e.Promover la innovación y la transferencia de conocimientos y tecnologías en los procesos de compra pública de servicios importados, para el desarrollo de las industrias estratégicas y de los sectores prioritarios. </t>
  </si>
  <si>
    <t>f.Mantener la potestad del Estado para promover la transformación de la matriz productiva mediante las compras públicas con proveedores ecuatorianos, en cualquier negociación comercial internacional entre el Ecuador y otros países.</t>
  </si>
  <si>
    <t>g.Maximizar la incorporación de bienes de capital y materia prima nacional en proyectos estratégicos del Estado, mediante la desagregación tecnológica y la articulación de actores públicos, privados, universidades, actores de la economía popular, comunidades rurales y pesqueras.</t>
  </si>
  <si>
    <t>a.Fortalecer el marco jurídico y regulatorio del sistema financiero nacional y popular y solidario, de manera que se profundice su rol de canalizador de recursos para la transformación de la matriz productiva.</t>
  </si>
  <si>
    <t>b.Promover la especialización, eficiencia e inclusión financiera en la colocación de recursos, incluyendo la inversión de riesgo, para el financiamiento de emprendimientos, desagregación, transferencia e innovación tecnológica, principalmente en los sectores priorizados.</t>
  </si>
  <si>
    <t>c.Impulsar incentivos para fomentar la inversión privada local y extranjera que promueva la desagregación, transferencia tecnológica y el desarrollo endógeno de los territorios.</t>
  </si>
  <si>
    <t>d.Establecer criterios de elegibilidad para la concesión de créditos orientados al cumplimiento de los objetivos de desarrollo.</t>
  </si>
  <si>
    <t xml:space="preserve">e.Impulsar créditos a la producción mediante la profundización de las finanzas populares con pertinencia territorial, como alternativa a la banca privada tradicional. </t>
  </si>
  <si>
    <t>f.Generar nuevas formas de captación de recursos que permitan fondear a las entidades financieras públicas.</t>
  </si>
  <si>
    <t>g.Fomentar el ahorro de largo plazo y canalizarlo hacia la inversión productiva mediante el desarrollo del Mercado de Valores.</t>
  </si>
  <si>
    <t>h.Fortalecer los mecanismos de seguros y reaseguros para el sector productivo y de servicios.</t>
  </si>
  <si>
    <t xml:space="preserve">i.Diseñar un sistema de seguimiento y evaluación, para la consecución de metas territorializadas de las condiciones de crédito (montos, plazos, tasas de interés), que otorgue la banca pública para el impulso de sectores prioritarios. </t>
  </si>
  <si>
    <t>a.Ampliar y mejorar la provisión, acceso, calidad y eficiencia de los servicios públicos de agua potable, riego y drenaje, saneamiento, energía eléctrica, telecomunicaciones, gas natural y el servicio postal.</t>
  </si>
  <si>
    <t>b.Fomentar la inversión en logística, transporte e infraestructura y telecomunicaciones, para fortalecer la comercialización de la producción nacional, fomentar las actividades  encadenadas a las industrias básicas y crear condiciones locales a nivel tecnológico y organizacional, con pertinencia cultural y ambiental, garantizando la inclusión y sostenibilidad.</t>
  </si>
  <si>
    <t>c.Fomentar un sistema integral logístico de comercialización y transporte de carga pesada, bajo consideraciones de eficiencia energética y alternativa al sistema tradicional de transporte terrestre.</t>
  </si>
  <si>
    <t>d.Fomentar un sistema integral logístico de comercialización y transporte marítimo que se ajuste a la planificación nacional y a las demandas internacionales.</t>
  </si>
  <si>
    <t>e.Articular las acciones y metas de generación de energías limpias y eficiencia energética, con la estrategia de transformación de la matriz productiva.</t>
  </si>
  <si>
    <t>f.Profundizar el establecimiento de las Zonas Especiales de Desarrollo Económico -ZEDE- y los ecoparques industriales, en función de los sectores prioritarios para la transformación de la matriz productiva.</t>
  </si>
  <si>
    <t>g.Fortalecer y ampliar el acceso al servicio de transporte multimodal, facilitando la movilidad de pasajeros y mercancías.</t>
  </si>
  <si>
    <t>a.Aprovechar el potencial energético basado en fuentes renovables, principalmente de la hidroenergía, en el marco del derecho constitucional al acceso al agua y de la conservación del caudal ecológico.</t>
  </si>
  <si>
    <t>b.Aprovechar el potencial de desarrollo de la bioenergía, sin detrimento de la soberanía alimentaria y respetando los derechos de la naturaleza.</t>
  </si>
  <si>
    <t>c.Identificar los recursos y la infraestructura estratégica del Estado como elementos de seguridad nacional.</t>
  </si>
  <si>
    <t>d.Incentivar el uso eficiente y el ahorro de energía, sin afectar la cobertura y calidad de sus productos y servicios.</t>
  </si>
  <si>
    <t>e.Aplicar principios de precaución, prevención, eficiencia social, ordenamiento territorial y sustentabilidad biofísica en la ampliación del horizonte de reservas y producción de hidrocarburos.</t>
  </si>
  <si>
    <t>f.Potenciar la capacidad de refinación de hidrocarburos, en función de la sostenibilidad de los flujos físicos, para abastecer la demanda interna.</t>
  </si>
  <si>
    <t>g.Impulsar el desarrollo de la industria petroquímica, bajo criterios de sostenibilidad, ordenamiento territorial y seguridad geopolítica de aprovisionamiento.</t>
  </si>
  <si>
    <t>h.Cuantificar el potencial de recursos de energías renovables para generación eléctrica.</t>
  </si>
  <si>
    <t>i.Fortalecer las compras públicas plurianuales, la sustitución de importaciones, el fortalecimiento de encadenamientos productivos locales y la transferencia e innovación tecnológica, en la gestión de las empresas públicas del ámbito energético.</t>
  </si>
  <si>
    <t>j.Generar alternativas, fortalecer la planificación e implementar regulación al uso energético en el transporte, los hogares y las industrias, para modificar los patrones de consumo energético, con criterios de eficiencia y sustentabilidad.</t>
  </si>
  <si>
    <t>k.Analizar la viabilidad de implementar un tren eléctrico de carga que genere eficiencia energética en el transporte de carga pesada y liviana en el país.</t>
  </si>
  <si>
    <t>l.Analizar la viabilidad de desarrollar un auto eléctrico nacional para su utilización en el sector público.</t>
  </si>
  <si>
    <t xml:space="preserve">m.Coordinar con el Ministerio de Desarrollo Urbano y Vivienda la implementación de normas de construcción de viviendas que obliguen al uso de gasoductos. </t>
  </si>
  <si>
    <t>n.Optimizar el uso de los recursos no renovables en la generación de energía eléctrica, a través del empleo de tecnologías eficientes.</t>
  </si>
  <si>
    <t>o.Contabilizar el agotamiento de los recursos energéticos no renovables e internalizar costos económicos y ambientales de su extracción, producción y consumo.</t>
  </si>
  <si>
    <t>p.Impulsar la generación de cuentas patrimoniales para monitorear la transformación de reservas de recursos naturales en otras formas de capital más duraderas.</t>
  </si>
  <si>
    <t>q.Mantener actualizada una base de datos intersectorial de la oferta energética, los centros de transformación y los centros de consumo, para construir balances energéticos y planificar el abastecimiento del país.</t>
  </si>
  <si>
    <t>r.Incorporar el cálculo de costos socioambientales y términos de intercambio ecológicos en los proyectos de transformación de matriz energética.</t>
  </si>
  <si>
    <t>s.Articular la oferta educativa técnica y superior con las necesidades de transformación productiva, tecnológica e industrial del país.</t>
  </si>
  <si>
    <t>t.Fortalecer la investigación científica en los ámbitos energéticos, de industrias básicas y de generación y uso sustentable de energía renovable, para la industria, los hogares, el transporte y la producción.</t>
  </si>
  <si>
    <t>u.Fomentar intercambios energéticos regionales para asegurar el abastecimiento interno de productos y servicios energéticos y favorecer la seguridad y la integración energética regional.</t>
  </si>
  <si>
    <t xml:space="preserve">a.Elaborar un inventario dinámico de las reservas estimadas y probadas, y de zonas de extracción y producción de minerales. </t>
  </si>
  <si>
    <t xml:space="preserve">b.Construir modelos analíticos para elaborar tasas de agotamiento de recursos minerales correlacionadas a los niveles de reservas, a la producción, a las tendencias de la demanda regional y mundial y a la dinámica de los ciclos tecnológicos. </t>
  </si>
  <si>
    <t>c.Impulsar el desarrollo de las industrias de metalurgia de oro, plata, cobre, siderúrgica de hierro y otros metales negros, para la producción de refinados y bienes con valor agregado.</t>
  </si>
  <si>
    <t>d.Aprovechar los recursos minerales no metálicos de manera técnica, económicamente viable y ambientalmente sustentable, para fomentar encadenamientos productivos, la diversificación de la industria y la inclusión de nuevos actores.</t>
  </si>
  <si>
    <t>e.Agregar valor a la producción de puzolana, fabricando paneles eco-eficientes, para el desarrollo de la construcción a nivel nacional y regional.</t>
  </si>
  <si>
    <t xml:space="preserve">f.Elaborar un balance financiero de largo plazo que determine la rentabilidad para el Estado de la gestión del sector, que incluya la internalización de costos ambientales, la administración de flujos físicos y las inversiones que se deberían realizar en su industrialización. </t>
  </si>
  <si>
    <t xml:space="preserve">g.Fortalecer las capacidades y atribuciones regulatorias de la Agencia de Regulación y Control Minero. </t>
  </si>
  <si>
    <t xml:space="preserve">h.Elaborar contratos tipo de extracción, inversión e industrialización, que incluyan requisitos de sustitución de importaciones, transferencia de tecnología, formación de capacidades locales, preferencia del Estado para la compra de mineral extraído, pago de regalías en especie metálica, desagregación tecnológica, maximización de la incorporación de contenido nacional e implementación de industrias de procesamiento y producción de bienes intermedios y finales, dentro del territorio nacional. </t>
  </si>
  <si>
    <t>i.Zonificar el desarrollo de actividades mineras metálicas a gran escala, bajo criterios de sustentabilidad ambiental y ordenamiento territorial definidos por el ente rector de la planificación nacional.</t>
  </si>
  <si>
    <t>j.Impulsar de manera estratégica las empresas públicas mineras para incidir en la actividad del sector.</t>
  </si>
  <si>
    <t>k.Utilizar tecnologías ambientalmente limpias de extracción e industrialización que cumplan los principios de precaución, prevención y eficiencia, para impulsar el desarrollo soberano de la gran minería en el marco de las soberanías alimentaria y energética, el respeto a los derechos colectivos y el derecho al acceso al agua.</t>
  </si>
  <si>
    <t xml:space="preserve">l.Medir el impacto ambiental y social de la extracción y producción de minerales, para determinar los términos de intercambio ecológicos para el Ecuador. </t>
  </si>
  <si>
    <t>m.Fortalecer la investigación geológico-minera y el talento humano especializado en industrialización.</t>
  </si>
  <si>
    <t xml:space="preserve">n.Consolidar el rol del Banco Central del Ecuador como agente de compra y comercialización de oro, para garantizar su demanda, precio justo y la sustentabilidad de su extracción. </t>
  </si>
  <si>
    <t>o.Regularizar la minería informal y capacitar a mineros artesanales para fomentar la salud ocupacional, la seguridad laboral y el empleo de tecnologías ambientalmente sustentables.</t>
  </si>
  <si>
    <t>p.Fortalecer la participación de las PYMES nacionales en las actividades del sector minero en todas sus fases, inclusive en la prestación de servicios complementarios.</t>
  </si>
  <si>
    <t>q.Impulsar procesos de planificación territorial especial y articular los diferentes niveles de gobierno, para garantizar que las rentas mineras contribuyan a mejorar la calidad de vida de la población de las zonas de influencia.</t>
  </si>
  <si>
    <t>r.Identificar los recursos y la infraestructura estratégica del Estado como elementos de seguridad nacional.</t>
  </si>
  <si>
    <t>s.Posicionar la creación de una organización de países exportadores de minerales en la negociación del Tratado Energético Sudamericano en Unasur y sus consejos, así como en otros espacios regionales. </t>
  </si>
  <si>
    <t>a.Garantizar la calidad, la accesibilidad, la continuidad y tarifas equitativas de los servicios, especialmente para el área rural, los grupos sociales más rezagados y los actores de la economía popular y solidaria.</t>
  </si>
  <si>
    <t>b.Fortalecer las capacidades necesarias de la ciudadanía para el uso de las TIC, priorizando a las MIPYMES y a los actores de la economía popular y solidaria.</t>
  </si>
  <si>
    <t>c.Impulsar la calidad, la seguridad y la cobertura en la prestación de servicios públicos, a través del uso de las telecomunicaciones y de las TIC; especialmente para promover el acceso a servicios financieros, asistencia técnica para la producción, educación y salud.</t>
  </si>
  <si>
    <t xml:space="preserve">d.Facilitar la competencia entre operadores de servicios de telecomunicaciones para establecer una distribución más uniforme del mercado y evitar monopolios y oligopolios. </t>
  </si>
  <si>
    <t>e.Implementar requisitos de desempeño para fortalecer la transformación de la matriz productiva en los contratos de concesión de bandas, frecuencias y prestación de servicios.</t>
  </si>
  <si>
    <t>f.Emplear los mecanismos regulatorios necesarios para evitar el fenómeno de mercado cautivo en las actividades de operadores dominantes.</t>
  </si>
  <si>
    <t>g.Establecer mecanismos de transferencia de tecnología en la normativa de telecomunicaciones, para permitir el desarrollo local de nuevas aplicaciones y servicios. </t>
  </si>
  <si>
    <t>h.Impulsar la asignación y reasignación de frecuencias a grupos comunitarios, gobiernos locales y otros de interés nacional, para democratizar el uso del espectro radioeléctrico.</t>
  </si>
  <si>
    <t>i.Impulsar el gobierno electrónico transaccional y participativo para que la ciudadanía acceda en línea a datos, información, trámites y demás servicios.</t>
  </si>
  <si>
    <t>j.Fortalecer la regulación de los servicios postales para garantizar su calidad de servicio al público.</t>
  </si>
  <si>
    <t>k.Fortalecer las compras públicas plurianuales, la sustitución de importaciones, la transferencia e innovación tecnológicas y la gestión comercial y de redes de distribución eficientes y competitivas, en la gestión de la empresa pública de telecomunicaciones.</t>
  </si>
  <si>
    <t xml:space="preserve">l.Fortalecer la seguridad integral usando las TIC. </t>
  </si>
  <si>
    <t xml:space="preserve">m.Promover el uso de TIC en la movilidad eficiente de personas y bienes, y en la gestión integral de desechos electrónicos, para la conservación ambiental y el ahorro energético. </t>
  </si>
  <si>
    <t>n.Desarrollar redes y servicios de telecomunicaciones regionales para garantizar la soberanía y la seguridad en la gestión de la información.</t>
  </si>
  <si>
    <t>a.Implementar un inventario hídrico nacional dinámico, para caracterizar y cuantificar la oferta y la demanda de agua para producción, según sus usos y por cuencas hidrográficas.</t>
  </si>
  <si>
    <t>b.Evaluar la eficiencia del uso del agua en el ámbito productivo, por sector económico y tamaño de unidad de producción.</t>
  </si>
  <si>
    <t>c.Establecer requisitos de desempeño en prácticas de manejo eficiente y reutilización del recurso, como parte del proceso de entrega de autorizaciones para el uso y aprovechamiento del agua.</t>
  </si>
  <si>
    <t>d.Crear y fortalecer mecanismos de acceso al agua para riego y su redistribución equitativa para garantizar la soberanía alimentaria. </t>
  </si>
  <si>
    <t>e.Potenciar el acceso productivo al agua, que garantice el orden de prelación constitucional, dando preferencia a las comunidades y a los sectores de la economía popular y solidaria.</t>
  </si>
  <si>
    <t>f.Sustituir el uso de agroquímicos que mantienen su residualidad persistente en el agua, mediante el uso de bioinsumos para la producción.</t>
  </si>
  <si>
    <t>g.Potenciar la participación comunitaria en la implementación y el mantenimiento de los sistemas integrados de gestión hídrica.</t>
  </si>
  <si>
    <t>h.Fortalecer la gestión pública y comunitaria del patrimonio hídrico, para la prevención, el manejo y la resolución de conflictos. </t>
  </si>
  <si>
    <t>i.Fomentar las actividades productivas y de prospección para el uso eficiente, inclusivo y sostenible de los recursos de las zonas costera y oceánica, alta mar y fondos marinos. </t>
  </si>
  <si>
    <t>j.Desarrollar y fomentar la formación, la investigación científica y la innovación tecnológica, en los ámbitos de manejo hídrico, oceánico y marino-costeros. </t>
  </si>
  <si>
    <t>k.Promover la inserción estratégica del Ecuador en el océano Pacífico y la Antártida.</t>
  </si>
  <si>
    <t>l.Articular la normativa nacional a la CONVEMAR, en lo relativo al uso sustentable, a la preservación y a la protección de los recursos marino-costeros existentes en los espacios marítimos bajo jurisdicción nacional.</t>
  </si>
  <si>
    <t>a.Generar un marco normativo que apoye, incentive y regule el acceso y el aprovechamiento sostenible de los recursos biológicos y la conservación de la diversidad biológica.</t>
  </si>
  <si>
    <t>b.Desarrollar estudios de preinversión para impulsar estas industrias.</t>
  </si>
  <si>
    <t>c.Fortalecer la inversión pública para la generación de capacidades e infraestructura.</t>
  </si>
  <si>
    <t>d.Incentivar una inversión privada que cumpla con requisitos de desempeño para el desarrollo de estas industrias.</t>
  </si>
  <si>
    <t>e.Mantener bancos de germoplasma de las especies vegetales y animales, para fortalecer los proyectos de investigación sobre la riqueza genética de nuestra biodiversidad.</t>
  </si>
  <si>
    <t>f.Impulsar el cultivo de plantas frutales y medicinales como parte de la cadena de valor del uso sustentable de los recursos de la biodiversidad.</t>
  </si>
  <si>
    <t>g.Implementar plantas industriales con transferencia de tecnología para el Ecuador, para la producción de medicamentos farmacéuticos, vacunas virales y bacterianas, y medios diagnósticos de uso veterinario.</t>
  </si>
  <si>
    <t>h.Implementar plantas industriales con transferencia de tecnología para el Ecuador, para la producción de bioplaguicidas, biofertilizantes, bioestimulantes y rodenticidas líquidos y sólidos, para la agricultura y el control de vectores.</t>
  </si>
  <si>
    <t>i.Implementar plantas industriales con transferencia de tecnología para el Ecuador, para la utilización de derivados del plátano, especialmente del pseudotallo, para fabricar medicamentos y suplementos nutricionales para consumo humano.</t>
  </si>
  <si>
    <t>j.Fomentar la investigación en biotecnología en el país con el fortalecimiento de institutos de investigación y universidades. </t>
  </si>
  <si>
    <t>k.Identificar amenazas y reducir vulnerabilidades geopolíticas en la gestión de los recursos estratégicos del Estado.</t>
  </si>
  <si>
    <t xml:space="preserve">a.Impulsar el fortalecimiento institucional de los organismos de integración latinoamericana  –en particular, ALBA, Celac y Unasur– como espacios de convergencia política, económica, social, cultural y del conocimiento. </t>
  </si>
  <si>
    <t xml:space="preserve">b.Afianzar el poder negociador de los países de la región en las negociaciones multilaterales, a través de acciones colectivas y consensuadas, en el marco de los organismos de integración latinoamericana. </t>
  </si>
  <si>
    <t xml:space="preserve">c.Consolidar la integración regional en términos de complementariedad política, cultural, productiva, financiera, científico-tecnológica, energética, ambiental y de infraestructura. </t>
  </si>
  <si>
    <t>d.Promover, en los organismos regionales, la adopción e implementación de instrumentos internacionales, para la protección y defensa de la democracia y la resolución pacífica de conflictos, en el ámbito bilateral y multilateral.</t>
  </si>
  <si>
    <t>e.Establecer mecanismos regionales alternativos y soberanos para la promoción y protección de los Derechos Humanos.</t>
  </si>
  <si>
    <t xml:space="preserve">f.Establecer mecanismos alternativos de arbitraje regional para el arreglo de diferencias relativas a inversiones. </t>
  </si>
  <si>
    <t xml:space="preserve">g.Impulsar la implementación de acuerdos migratorios, para construir la ciudadanía suramericana y garantizar los derechos de las personas en condición de movilidad humana, con atención a las necesidades especiales de protección de los grupos de atención prioritaria. </t>
  </si>
  <si>
    <t>h.Promover la planificación binacional y regional, con énfasis en la garantía de derechos, la complementariedad económica, la integración logística, conectividad e interoperabilidad, en coherencia con la planificación nacional.</t>
  </si>
  <si>
    <t xml:space="preserve">i.Profundizar los mecanismos de defensa, seguridad integral e inteligencia regionales para proteger recursos estratégicos y zonas ambientalmente sensibles, así como para combatir el crimen organizado transnacional. </t>
  </si>
  <si>
    <t>j.Fortalecer los mecanismos de gestión y conservación de ecosistemas compartidos, para la protección y uso sustentable del patrimonio natural e hídrico y la gestión de riesgos, mediante el establecimiento de corredores ecológicos terrestres y marinos y mecanismos financieros regionales.</t>
  </si>
  <si>
    <t>a.Defender el interés nacional sobre intereses corporativos o particulares, ya sea de actores nacionales o extranjeros, preservando la capacidad decisoria del Estado frente a procesos que comprometan el ejercicio de la soberanía.</t>
  </si>
  <si>
    <t>b.Formar un equipo estratégico de alto nivel de negociadores con un amplio conocimiento técnico en el ámbito económico, cultural, social, político y ambiental que participe de forma permanente en los procesos de negociación de acuerdos internacionales.</t>
  </si>
  <si>
    <t>c.Potenciar la participación propositiva y efectiva en organismos y foros de concertación para posicionar la agenda estratégica del país.</t>
  </si>
  <si>
    <t>d.Fomentar alianzas estratégicas para garantizar los intereses de la política exterior ecuatoriana.</t>
  </si>
  <si>
    <t xml:space="preserve">e.Posicionar en el exterior el concepto del Buen Vivir y los avances del país en materia de derechos. </t>
  </si>
  <si>
    <t xml:space="preserve">f.Promover la discusión internacional alrededor de la Declaración de los Derechos de la Naturaleza. </t>
  </si>
  <si>
    <t>g.Denunciar y fomentar procesos compartidos de denuncia de instrumentos internacionales que atenten contra la soberanía del Estado y/o violenten los derechos de sus ciudadanos.</t>
  </si>
  <si>
    <t>h.Impulsar la reforma del sistema de gobernanza mundial, a fin de democratizar la toma de decisiones y transparentar la gestión de los organismos multilaterales.</t>
  </si>
  <si>
    <t>i.Posicionar activamente el refugio y el asilo humanitario en las agendas bilaterales y multilaterales bajo el principio de responsabilidad compartida.</t>
  </si>
  <si>
    <t>j.Fortalecer la cooperación gubernamental, para la prevención, investigación, rescate, sanción y protección de las víctimas de trata y tráfico de personas.</t>
  </si>
  <si>
    <t>k.Promover acciones para consolidar al Ecuador como un territorio de paz,  espacio libre de armas nucleares y de destrucción masiva.</t>
  </si>
  <si>
    <t>l.Impulsar actividades internacionales de promoción de paz y de resolución pacífica de los conflictos internos de los Estados, respetando la soberanía de los mismos.</t>
  </si>
  <si>
    <t xml:space="preserve">m.Participar soberanamente en operaciones de paz y en programas de ayuda humanitaria, con respecto a los derechos humanos y de forma selectiva y progresiva. </t>
  </si>
  <si>
    <t>n.Implementar medidas de transparencia en el gasto militar, en el marco de los compromisos internacionales.</t>
  </si>
  <si>
    <t>o.Fomentar acuerdos bilaterales de cooperación económica, técnica y productiva con las nuevas economías emergentes, en función de los requerimientos de transformación de la matriz productiva del país, sin desmedro de la estrategia de inserción relativa a la región.</t>
  </si>
  <si>
    <t xml:space="preserve">a.Promover negociaciones comerciales en condiciones de comercio justo y en uso de los Acuerdos Comerciales para el Desarrollo (ACD), la Cláusula de Habilitación de la OMC y demás instrumentos que permitan el cumplimiento de las políticas nacionales. </t>
  </si>
  <si>
    <t xml:space="preserve">b.Impulsar la complementariedad en las negociaciones comerciales, promocionando a los sectores potenciales  y  protegiendo los sectores vulnerables. </t>
  </si>
  <si>
    <t>c.Salvaguardar en las negociaciones comerciales los sectores de servicios estratégicos  como telecomunicaciones, transportes, financieros y turísticos de manera que no exista provisión local que pueda ser desplazada y se garantice la transformación de la matriz productiva.</t>
  </si>
  <si>
    <t xml:space="preserve">d.Impulsar la participación de pequeños productos tanto de las MIPYMES, así como del sector de la Economía Popular y Solidaria en las exportaciones a través de asociatividad o identificando segmentos de mercado mundial para sus productos. </t>
  </si>
  <si>
    <t>e.Consolidar los mercados externos existentes, con énfasis en los países de la región e impulsar la promoción de productos no tradicionales, con valor agregado y los pertenecientes a la transformación de matriz productiva.</t>
  </si>
  <si>
    <t>f.Promocionar a nivel internacional la oferta de servicios ecuatorianos dando énfasis a los sectores priorizados como el turismo, transporte y logística, servicios ambientales  y software.</t>
  </si>
  <si>
    <t>g.Fomentar la apertura de nuevos mercados de destino, identificando socios estratégicos, productos y nichos de mercado, aprovechando la estructura arancelaria y económica de los  diferentes países.</t>
  </si>
  <si>
    <t>h.Establecer mecanismos de cooperación regional, para impulsar la creación de cadenas regionales de valor identificando complementariedades productivas.</t>
  </si>
  <si>
    <t xml:space="preserve">i.Promover la reducción de consumo de bienes suntuarios importados. </t>
  </si>
  <si>
    <t>j.Utilizar medidas arancelarias, no arancelarias, salvaguardias u otras, en el marco de los acuerdos internacionales, para contribuir con la transformación de la matriz productiva.</t>
  </si>
  <si>
    <t xml:space="preserve">k.Reducir los costos de transacción en las exportaciones a través de la mejora de infraestructura para el comercio, logística y  optimización de trámites. </t>
  </si>
  <si>
    <t>a.Disminuir el riesgo sistémico regional, geopolítico y geomonetario, e incrementar la soberanía y seguridad en las transacciones internacionales.</t>
  </si>
  <si>
    <t>b.Consolidar y promover al Banco del Sur como un banco de desarrollo regional de nuevo tipo que apalanque el financiamiento sindicado.</t>
  </si>
  <si>
    <t>c.Fortalecer y promover el uso del SUCRE ?Sistema Unitario de Compensación Regional de Pagos? en la región como un medio de pagos de intercambio comercial destinado a disminuir la dependencia de divisas extranjeras.</t>
  </si>
  <si>
    <t>d.Conseguir la puesta en marcha del Fondo del Sur mediante una revisión crítica a la arquitectura vigente y la construcción de un fondo con activos y pasivos alternativos, que custodie el oro alocado regional y emita una unidad de cuenta regional.</t>
  </si>
  <si>
    <t>e.Impulsar, en el marco de la Unasur, la conformación de mecanismos alternativos al Centro Internacional de Arreglo de Diferencias Relativas a Inversiones.</t>
  </si>
  <si>
    <t>f.Convertirse en socio del Banco de Pagos Internacionales.</t>
  </si>
  <si>
    <t xml:space="preserve">g.Impulsar la compensación de títulos valores en la región. </t>
  </si>
  <si>
    <t>h.Impulsar la creación y uso de instrumentos financieros complementarios para fomentar la integración comercial regional.</t>
  </si>
  <si>
    <t>a.Fortalecer el control y la vigilancia en las áreas de jurisdicción nacional dentro de los límites fronterizos establecidos, incluyendo la Antártida, la órbita geoestacionaria, el espectro radioeléctrico y los  espacios marítimos jurisdiccionales.</t>
  </si>
  <si>
    <t>b.Fortalecer las capacidades de la defensa del Estado, coordinando las acciones de los actores responsables y mediante la racionalización  de los recursos necesarios.</t>
  </si>
  <si>
    <t xml:space="preserve">c.Fortalecer las capacidades de inteligencia para contribuir a la seguridad del Estado, en el marco de estricto respeto de los derechos humanos y de la transparencia. </t>
  </si>
  <si>
    <t>d.Fortalecer la capacidad institucional para la preservación de la seguridad  integral del Estado, a fin de garantizar las soberanías y proteger los derechos, libertades y garantías de los ciudadanos.</t>
  </si>
  <si>
    <t xml:space="preserve">e.Propender a la reducción de la vulnerabilidad producida por la dependencia externa alimentaria, energética y tecnológica. </t>
  </si>
  <si>
    <t xml:space="preserve">f.Garantizar la soberanía y la seguridad nacional en el mar, en el marco de la Convemar y otros acuerdos internacionales sobre el ámbito oceánico y marino-costero.  </t>
  </si>
  <si>
    <t xml:space="preserve">g.Promover la inserción estratégica de Ecuador en la cuenca del océano Pacífico y en la Antártida.  </t>
  </si>
  <si>
    <t xml:space="preserve">a.Generar mecanismos para la garantía de los derechos de los habitantes de las zonas fronterizas, en el marco de la corresponsabilidad binacional.   </t>
  </si>
  <si>
    <t>b.Potenciar de forma integral la presencia del Estado en la franja fronteriza, considerando las particularidades territoriales y sociales, enfatizando la reducción de brechas respecto al resto del territorio nacional.</t>
  </si>
  <si>
    <t>c.Fomentar la conservación y recuperación de los ecosistemas en la zona fronteriza, en coordinación y corresponsabilidad con los países vecinos.</t>
  </si>
  <si>
    <t>d.Fortalecer mecanismos de monitoreo fronterizo y brindar soluciones oportunas a incidentes, priorizando el diálogo y los canales diplomáticos.</t>
  </si>
  <si>
    <t>e.Fortalecer las actividades de Inteligencia en las zonas fronterizas que contribuyan en la prevención y disminución de la delincuencia común y crimen organizado.</t>
  </si>
  <si>
    <t>a.Potenciar la gestión soberana de la cooperación internacional no-reembolsable, bilateral y multilateral, canalizándola como un mecanismo complementario a la acción del Estado, con énfasis en temas de fortalecimiento del talento humano, asistencia técnica y transferencia tecnologica.</t>
  </si>
  <si>
    <t>b.Fortalecer la cooperación Sur-Sur como instrumento de integración regional y binacional.</t>
  </si>
  <si>
    <t>c.Potenciar la oferta de cooperación técnica ecuatoriana hacia otros países, con énfasis en los países de la región.</t>
  </si>
  <si>
    <t>d.Promover una gestión articulada y coordinada de la cooperación internacional, entre las distintas funciones y niveles de gobierno del Estado.</t>
  </si>
  <si>
    <t>e.Fomentar acuerdos bilaterales de cooperación económica, técnica y productiva con las nuevas economías emergentes, en función de los requerimientos de la transformación de la matriz productiva del país, y sin desmedro de la estrategia de inserción relativa a la región.</t>
  </si>
  <si>
    <t>Ing. Marcelo Cabrera Palacios (Alcalde de Cuenca)</t>
  </si>
  <si>
    <r>
      <t>DETERMINACIÓN Y DURACIÓN DEL PROYECTO</t>
    </r>
    <r>
      <rPr>
        <i/>
        <sz val="11"/>
        <rFont val="Calibri"/>
        <family val="2"/>
        <scheme val="minor"/>
      </rPr>
      <t>:</t>
    </r>
  </si>
  <si>
    <r>
      <rPr>
        <b/>
        <i/>
        <sz val="12"/>
        <color theme="0"/>
        <rFont val="Calibri"/>
        <family val="2"/>
        <scheme val="minor"/>
      </rPr>
      <t>** NOTA:</t>
    </r>
    <r>
      <rPr>
        <i/>
        <sz val="12"/>
        <color theme="0"/>
        <rFont val="Calibri"/>
        <family val="2"/>
        <scheme val="minor"/>
      </rPr>
      <t xml:space="preserve"> el nivel de riesgo será clasificado automaticamente al momento de llenar los niveles de ocurrencia e impacto. </t>
    </r>
    <r>
      <rPr>
        <b/>
        <i/>
        <sz val="12"/>
        <color theme="0"/>
        <rFont val="Calibri"/>
        <family val="2"/>
        <scheme val="minor"/>
      </rPr>
      <t>POR FAVOR NO BORRAR LAS FÓRMULAS</t>
    </r>
  </si>
  <si>
    <t>Programa del PDOT</t>
  </si>
  <si>
    <t>Proyecto del PDOT</t>
  </si>
  <si>
    <t>Corresponsable(s) del Proyecto:</t>
  </si>
  <si>
    <t>RECUERDE: 
- NO BORRAR LAS FÓRMULAS, NI REFERENCIAS
- SE PUEDE AGREGAR O ELIMINAR ÚNICAMENTE FILAS (en el caso de ser necesario)
- NO SE PUEDE AGREGAR NI ELIMINAR COLUMNAS</t>
  </si>
  <si>
    <t>RESPONSABLE DE LAS ACTIVIDADES PARA OBTENER ENTREGABLES</t>
  </si>
  <si>
    <t xml:space="preserve">N° ENTREGABLES
</t>
  </si>
  <si>
    <t>N° ENTREGABLES</t>
  </si>
  <si>
    <t>Acción de control</t>
  </si>
  <si>
    <t>Actividad de mitigación</t>
  </si>
  <si>
    <t>Comprobación</t>
  </si>
  <si>
    <t>DENOMINACIÓN</t>
  </si>
  <si>
    <t>PROGRAMA DEL PDOT</t>
  </si>
  <si>
    <t>PROYECTO DEL PDOT</t>
  </si>
  <si>
    <t>Meta total del Proyecto</t>
  </si>
  <si>
    <t>Marzo</t>
  </si>
  <si>
    <t>Junio</t>
  </si>
  <si>
    <t>Nuevo</t>
  </si>
  <si>
    <t>Continuidad</t>
  </si>
  <si>
    <t>Determinación del proyecto:</t>
  </si>
  <si>
    <t>Noviembre</t>
  </si>
  <si>
    <t>BELLAVISTA</t>
  </si>
  <si>
    <t>MONAY</t>
  </si>
  <si>
    <t>CHIQUINTAD</t>
  </si>
  <si>
    <t>EL VALLE</t>
  </si>
  <si>
    <t>LLACAO</t>
  </si>
  <si>
    <t>(TNR) Recursos por transferencias no Reembolsables como Donaciones, Cooperación Nacional e Internacional, Aportes comunitarios, etc</t>
  </si>
  <si>
    <t>XIII edición de la Bienal de Cuenca</t>
  </si>
  <si>
    <t>Fundación Municipal Bienal de Cuenca</t>
  </si>
  <si>
    <t>Cristóbal Zapatta Carpio</t>
  </si>
  <si>
    <t>Diana Quinde</t>
  </si>
  <si>
    <t>Selección de Museógrafo</t>
  </si>
  <si>
    <t>Selección de equipo de montaje</t>
  </si>
  <si>
    <t>Selección Jurados</t>
  </si>
  <si>
    <t>Convenios con artistas</t>
  </si>
  <si>
    <t>artistas participantes</t>
  </si>
  <si>
    <t xml:space="preserve">Selección de artistas </t>
  </si>
  <si>
    <t>Contratatación Coordinador(a) - servicios ocasionales</t>
  </si>
  <si>
    <t>Informe de Articulación y coordinación de los departamentos técnicos</t>
  </si>
  <si>
    <t>Pago de honorarios por realización de obras</t>
  </si>
  <si>
    <t>Movilización para investigación del curador y difusión del evento</t>
  </si>
  <si>
    <t>Producción de obras</t>
  </si>
  <si>
    <t>Requerimientos para hospedaje y subsistencias</t>
  </si>
  <si>
    <t xml:space="preserve"> Acta del veredicto del  jurado de premiación del concurso internacional</t>
  </si>
  <si>
    <t>Elaboración contratos con equipo de montaje</t>
  </si>
  <si>
    <t>Dotación de equipamiento tecnológico para exposiciones</t>
  </si>
  <si>
    <t>requerimientos, solicitud de partida, proformas</t>
  </si>
  <si>
    <t>Dotación de mobiliario y adecuaciones museográficas</t>
  </si>
  <si>
    <t>Informe del Desarrollo de proyectos artísticos</t>
  </si>
  <si>
    <t>Adecuación de espacios arquitectónicos</t>
  </si>
  <si>
    <t>Contrucción de mamparas</t>
  </si>
  <si>
    <t>requerimientos, solicitud de partida, proformas, contratos</t>
  </si>
  <si>
    <t>Limpieza de los locales expositivos</t>
  </si>
  <si>
    <t>Dotación de herramientas y materiales museográficos</t>
  </si>
  <si>
    <t>Elaboración contrato - servicios ocasionales</t>
  </si>
  <si>
    <t>Contratos 3 jurados - servicios profesionales</t>
  </si>
  <si>
    <r>
      <rPr>
        <b/>
        <i/>
        <u/>
        <sz val="11"/>
        <color indexed="8"/>
        <rFont val="Calibri"/>
        <scheme val="minor"/>
      </rPr>
      <t xml:space="preserve">COMUNICACIÓN </t>
    </r>
    <r>
      <rPr>
        <i/>
        <sz val="11"/>
        <color indexed="8"/>
        <rFont val="Calibri"/>
        <family val="2"/>
        <scheme val="minor"/>
      </rPr>
      <t xml:space="preserve">                        Informe de Comunicación</t>
    </r>
  </si>
  <si>
    <r>
      <rPr>
        <b/>
        <i/>
        <u/>
        <sz val="11"/>
        <color indexed="8"/>
        <rFont val="Calibri"/>
        <scheme val="minor"/>
      </rPr>
      <t xml:space="preserve">PRODUCCIÓN Y GESTIÓN    </t>
    </r>
    <r>
      <rPr>
        <i/>
        <sz val="11"/>
        <color indexed="8"/>
        <rFont val="Calibri"/>
        <family val="2"/>
        <scheme val="minor"/>
      </rPr>
      <t xml:space="preserve">    Informe de gestión de fondos</t>
    </r>
  </si>
  <si>
    <r>
      <rPr>
        <b/>
        <i/>
        <u/>
        <sz val="11"/>
        <color indexed="8"/>
        <rFont val="Calibri"/>
        <scheme val="minor"/>
      </rPr>
      <t xml:space="preserve">EDUCACIÓN                     </t>
    </r>
    <r>
      <rPr>
        <i/>
        <sz val="11"/>
        <color indexed="8"/>
        <rFont val="Calibri"/>
        <family val="2"/>
        <scheme val="minor"/>
      </rPr>
      <t xml:space="preserve">    Informe de Educación / Actividades Académicas</t>
    </r>
  </si>
  <si>
    <t>Dinamizar el panorama de las artes visuales contemporáneas a nivel local y nacional a través de la realización de la XIII edición de la Bienal de Cuenca.</t>
  </si>
  <si>
    <t>Ejecutar la propuesta tipológica para la XIII Bienal de Cuenca.</t>
  </si>
  <si>
    <t>Dinamizar la programación  cultural  compuesta  de   eventos  expositivos, editoriales, académicos y educativos orientados a fomentar la participación y discusión ciudadana.</t>
  </si>
  <si>
    <t>Elaborar los procesos necesarios para el desarrollo y organización de la XIII edición, relacionados a: curaduría, comunicación, educación y gestión internacional.</t>
  </si>
  <si>
    <t>Realización del paquete editorial</t>
  </si>
  <si>
    <t>El evento ha tenido una convocatoria por parte del público en la última edición (XII Bienal) de 29.945 visitas.  El promedio de las últimas 5 ediciones es de 52.258 visitas.</t>
  </si>
  <si>
    <t>Incrementar en un 40% las visitas del público en comparación con la última edición,  planteándonos como meta un aproximado de 50.000 visitas.</t>
  </si>
  <si>
    <t>Selección del Comunicador</t>
  </si>
  <si>
    <t>Elaboración contrato con Comunicador</t>
  </si>
  <si>
    <t>Selección del Diseñador</t>
  </si>
  <si>
    <t>Elaboración contrato con Diseñador</t>
  </si>
  <si>
    <t>Investigación de mercado sobre el evento internacional</t>
  </si>
  <si>
    <t>Documentación audivisual del evento</t>
  </si>
  <si>
    <t>Realización de souvenirs</t>
  </si>
  <si>
    <t>Realización del Seminario Internacional del evento XIII edición</t>
  </si>
  <si>
    <t>Realización del Seminario de Museografía para personal de museos y centros culturales</t>
  </si>
  <si>
    <t xml:space="preserve">Realización de Talleres para docentes de primaria y secundaria </t>
  </si>
  <si>
    <t>Realización de Seminario para Mediadores</t>
  </si>
  <si>
    <t>Realización de programas para públicos</t>
  </si>
  <si>
    <t>Realización de la Inauguración de la XIII edición</t>
  </si>
  <si>
    <t>Realización de la Clausura de la XIII edición</t>
  </si>
  <si>
    <t>Informe de Actos Protocolarios</t>
  </si>
  <si>
    <t>Selección de Mediadores</t>
  </si>
  <si>
    <t>Elaboración contrato con Mediadores</t>
  </si>
  <si>
    <t>Selección de persona responsable de Gestión y Producción de Fondos</t>
  </si>
  <si>
    <t>Elaboración contrato con Gestor(a)</t>
  </si>
  <si>
    <t>Logística de transportación de obras complejas - internacional</t>
  </si>
  <si>
    <t>Transportación de obras a nivel local</t>
  </si>
  <si>
    <t>Contratación de empresa de seguridad</t>
  </si>
  <si>
    <t>Dotación de seguridad para las exposiciones - Guardianía</t>
  </si>
  <si>
    <t>Selección de artistas para la investigación e intervención artística en parroquias</t>
  </si>
  <si>
    <t>Transportación de obras por courier nacional e internacional</t>
  </si>
  <si>
    <t>Difusión del evento internacional y las actividades culturales permanentes</t>
  </si>
  <si>
    <t>Realización de catálgo</t>
  </si>
  <si>
    <t>Entrega de Premio (1)  económicos a artistas galardonados</t>
  </si>
  <si>
    <t>Entrega de Premios (2)  económicos a artistas galardonados</t>
  </si>
  <si>
    <t>7.2.23.8.01.08.10 Fundación Municipal Bienal de Cuenca</t>
  </si>
  <si>
    <t>recurso humano</t>
  </si>
  <si>
    <t>pasajes</t>
  </si>
  <si>
    <t>equipos</t>
  </si>
  <si>
    <t>artículos</t>
  </si>
  <si>
    <t>estudio</t>
  </si>
  <si>
    <t>Exposición Paralela nacional 1</t>
  </si>
  <si>
    <t>Exposición Paralela internacional 2</t>
  </si>
  <si>
    <t>evento</t>
  </si>
  <si>
    <t xml:space="preserve">Logística de Movilización de artistas, curadores, prensa, especialistas, invitados </t>
  </si>
  <si>
    <t>Adquisición pasajes nacionales e internacionales - convenio agencia de viajes</t>
  </si>
  <si>
    <t xml:space="preserve">Adquisición de pasajes nacionales e internacionales - Requerimientos - disponibilidad de partida - proformas - adquisición pasajes nacionales </t>
  </si>
  <si>
    <t>Requerimientos para hospedaje y subsistencias - viáticos</t>
  </si>
  <si>
    <t>Moviliación para gestión de fondos y otras actividades administrativas, académicas y del evento (invitados, prensa, jurados, etc.)</t>
  </si>
  <si>
    <t>Estancia para gestión y actividades administrativas, académicas y del evento (invitados, prensa, jurados, etc.)</t>
  </si>
  <si>
    <t>hospedaje y subsistencia por día</t>
  </si>
  <si>
    <t>espacios</t>
  </si>
  <si>
    <t>m2</t>
  </si>
  <si>
    <t>puntos con material</t>
  </si>
  <si>
    <t>artículos de difusión</t>
  </si>
  <si>
    <t>videos</t>
  </si>
  <si>
    <t>artículos de merchandinsing</t>
  </si>
  <si>
    <t>Realización de Instalaciones eléctricas e iluminación para exposiciones</t>
  </si>
  <si>
    <t>Realización de la señalética de exposiciones (ploters, cédulas, letreros, etc.)</t>
  </si>
  <si>
    <t>Arrendamiento de locales expositivos y bodegas para obras</t>
  </si>
  <si>
    <t>requerimientos, solicitud de partida, contrato</t>
  </si>
  <si>
    <t>espacios arrendados</t>
  </si>
  <si>
    <t>Director Ejecutivo</t>
  </si>
  <si>
    <t>Producción y G Fondos</t>
  </si>
  <si>
    <t>Coordinador Administrativo Financiero</t>
  </si>
  <si>
    <t>Curador</t>
  </si>
  <si>
    <t>Museógrafo</t>
  </si>
  <si>
    <t>Comunicador</t>
  </si>
  <si>
    <t xml:space="preserve">Curador, Diseñador </t>
  </si>
  <si>
    <t>Director Ejecutivo, Producción y Gestión de Fondos</t>
  </si>
  <si>
    <t>Coordinador Técnico, Producción y G Fondos</t>
  </si>
  <si>
    <t>Director Ejecutivo, Coordinador Técnico</t>
  </si>
  <si>
    <t>Comunicador, Diseñador</t>
  </si>
  <si>
    <t>Coordinador Técnico, Museógrafo</t>
  </si>
  <si>
    <t>Selección del Curador(a) y trabajo curatorial</t>
  </si>
  <si>
    <t>Selección Jurados y trabajo de premiación</t>
  </si>
  <si>
    <t>Selección de Mediadores y trabajo de mediación de exposiciones</t>
  </si>
  <si>
    <r>
      <rPr>
        <i/>
        <sz val="11"/>
        <rFont val="Calibri"/>
        <family val="2"/>
        <scheme val="minor"/>
      </rPr>
      <t>Director Ejecutivo,</t>
    </r>
    <r>
      <rPr>
        <i/>
        <sz val="11"/>
        <color rgb="FFFF0000"/>
        <rFont val="Calibri"/>
        <scheme val="minor"/>
      </rPr>
      <t xml:space="preserve"> </t>
    </r>
    <r>
      <rPr>
        <i/>
        <sz val="11"/>
        <rFont val="Calibri"/>
        <family val="2"/>
        <scheme val="minor"/>
      </rPr>
      <t>Técnico de Educación</t>
    </r>
  </si>
  <si>
    <t>Técnico de Educación</t>
  </si>
  <si>
    <t>Coordinador Administrativo Financiero, Asesor Jurídico</t>
  </si>
  <si>
    <t>Asesor Jurídico, Coordinador Ad. Finan.</t>
  </si>
  <si>
    <t>Curador, Coordinador Técnico, Producción y G Fondos</t>
  </si>
  <si>
    <t>R1 - Complicaciones presupuestarias por crisis económica nacional</t>
  </si>
  <si>
    <t>Plan de Gestión de Fondos que priorice la consecución de recursos a nivel Internacional</t>
  </si>
  <si>
    <t>Dirección Ejecutiva - Producción y Gestión de Fondos</t>
  </si>
  <si>
    <t xml:space="preserve">Empleados contratados para el proyecto entre mediadores, personal de montaje de exposiciones, personal de apoyo, etc. </t>
  </si>
  <si>
    <t>Proveedores del proyecto: Arquitectos, Carpinteros, Ing. Eléctricos, Empresas de Transporte, Agencias de Viajes, Imprentas, etc.</t>
  </si>
  <si>
    <t>Fundación de Turismo</t>
  </si>
  <si>
    <t>Apoyar con mecanismos de difusión del evento a nivel nacional e internacional</t>
  </si>
  <si>
    <t>Circuitos de visita a las exposiciones (convenios con agencias de turismo)</t>
  </si>
  <si>
    <t>Dirección de Cultura, Educación y Deportes - Dirección de Áreas Históricas</t>
  </si>
  <si>
    <t>Dir. Cultura: Facilitadores de Infraestructura expositiva - Museo de Arte Moderno, Casa de las Posadas, Galería de la Alcaldía,entre otros espacios. / Dir. Áreas Históricas: Permisos y autorizaciones para intervenciones artísticas y de difusión del evento.</t>
  </si>
  <si>
    <t>GAD: Aporte económico</t>
  </si>
  <si>
    <t>R1 - Tranportación de obras en tiempos reducidos</t>
  </si>
  <si>
    <t>Planificación de la transportación en coordinación permanente con el Curador y los artistas participantes - negociaciones con la empresa de transporte conforme al cronograma</t>
  </si>
  <si>
    <t>Coordinación Técnica - Producción</t>
  </si>
  <si>
    <t>Programación</t>
  </si>
  <si>
    <t xml:space="preserve">Propuesta de proyecto "Pabellón de las Artes" como solución a la falta de infraestructura </t>
  </si>
  <si>
    <t>R2 - Dificultad de instalación de obras de arte y de las seguridades por falta de infraestructura museográfica en la ciudad</t>
  </si>
  <si>
    <t>Plaza de San Sebastián</t>
  </si>
  <si>
    <t>Museo de Arte Moderno</t>
  </si>
  <si>
    <t>Búsqueda de espacio para trabajar obra artística</t>
  </si>
  <si>
    <t>Museo Pumapungo</t>
  </si>
  <si>
    <t>Alrededor de la exposición se invitará y trabajará con centros educativos del barrio</t>
  </si>
  <si>
    <t>Por definir con la Curaduría</t>
  </si>
  <si>
    <t>obra site specific</t>
  </si>
  <si>
    <t>Gapal</t>
  </si>
  <si>
    <t>Estación de Tren</t>
  </si>
  <si>
    <t>San Blas</t>
  </si>
  <si>
    <t>Luis Suquinagua, Gabriela Sánchez, Katherine Cáceres</t>
  </si>
  <si>
    <t>El evento Bienal al ser prácticamente el único evento de carácter internacional que acoge, en esta magnitud, a la creación contemporánea de las artes visuales, tiene la responsabilidad de generar una plataforma para la exhibición y discusión de las manifestaciones artísticas actuales, poniendo particular énfasis en las expresiones local y nacional,  y a su vez satisfacer las necesidades culturales y formativas de los ciudadanos a través de la reflexión que el arte permanentemente propicia.  Diseñar programas y redes que mantengan al evento dentro de la óptica internacional, será otro punto que esta edición desarrolle, y que además estas redes, generen una oportunidad para la internacionalización de la creación ecuatoriana.</t>
  </si>
  <si>
    <t>Incrementar en un 40% las visitas de los espectadores en relación a la última edición.  Realizar una convocatoria a público especializado para conseguir una presencia de al menos el 5% de los vistas totales de público local, nacional e internacional.</t>
  </si>
  <si>
    <t>Estadía para investigación</t>
  </si>
  <si>
    <t>Director Ejecutivo, Comunicador, Diseñador</t>
  </si>
  <si>
    <t>Director Ejecutivo, Coordinación Técnica, Comunicador</t>
  </si>
  <si>
    <t>Director Ejecutivo,Coordinador Técnico, Comunicador</t>
  </si>
  <si>
    <t>Ministerio de Cultura - Casa de la Cultura - Universidad de Cuenca - Universidad de las Artes - CAC - Coordinación Zonal y Dirección de Educación - Alianza Francesa</t>
  </si>
  <si>
    <t xml:space="preserve">M Cultura: Préstamo de Museo Pumapungo como sede expositiva / Casa Cultura: Infraestructura expositiva / Uni. Cuenca: Convenio para participación académica de programas educativos / Coord. Zonal de Educación: Convenio para participación de profesores en capacitación en mediación / Universidad Artes: Programas de intercambio. </t>
  </si>
  <si>
    <t>M de Cultura: Aporte económico / Alianza Francesa: Premio de Paris</t>
  </si>
  <si>
    <t>R3 - Horarios sin homologación por parte de las instituciones colaboradoras para la apertura de las exposiciones</t>
  </si>
  <si>
    <t>Coodinación Técnica</t>
  </si>
  <si>
    <t>Realización de Convenios y coordinación para conseguir horarios de apertura homologados</t>
  </si>
  <si>
    <t>Estadía para gestión y actividades administrativas, académicas y del evento (invitados, prensa, jurados, etc.)</t>
  </si>
  <si>
    <t>Estadía para artistas para realización y montaje de obras</t>
  </si>
  <si>
    <t xml:space="preserve">Entidad Adscrita: </t>
  </si>
  <si>
    <t>Municipio</t>
  </si>
  <si>
    <t>Selección de Especialista y técnicos educativos</t>
  </si>
  <si>
    <t>Selección de persona responsable de Gestión de Fondos y Producción</t>
  </si>
  <si>
    <t xml:space="preserve">Selección de Especialista </t>
  </si>
  <si>
    <t>Exposición Paralela internacional 1</t>
  </si>
  <si>
    <t>Requerimiento y solicitud de partida contrataci{on Curador- realización de contrato por servicios profesionales</t>
  </si>
  <si>
    <t>Informe de Producción</t>
  </si>
  <si>
    <t>Logística de transportación de obras complejos y seguros - Internacional</t>
  </si>
  <si>
    <t>Elaboración de pliegos - certificación presupuestacria - adjudicación</t>
  </si>
  <si>
    <t>Obras transportadas</t>
  </si>
  <si>
    <t xml:space="preserve">Estancia para artistas para realización y montaje de obra </t>
  </si>
  <si>
    <t>Producción de obra</t>
  </si>
  <si>
    <t>Requeremientos, solicitudes de partida y proformas</t>
  </si>
  <si>
    <t>Realización de Seminario para mediadores</t>
  </si>
  <si>
    <t>Elaboración de contrato con Ponentes</t>
  </si>
  <si>
    <t>Logística de movilización de artistas</t>
  </si>
  <si>
    <t>Adquisición de pasajes nacionales e internacionales - Requerimientos - disponibilidad de partida - proformas - contratos</t>
  </si>
  <si>
    <t>Informe de E}xposiciones Paralelas</t>
  </si>
  <si>
    <r>
      <t xml:space="preserve">CURADURIA                       </t>
    </r>
    <r>
      <rPr>
        <i/>
        <sz val="9"/>
        <color indexed="8"/>
        <rFont val="Calibri"/>
        <family val="2"/>
        <scheme val="minor"/>
      </rPr>
      <t xml:space="preserve"> Documento -Texto Curatorial</t>
    </r>
  </si>
</sst>
</file>

<file path=xl/styles.xml><?xml version="1.0" encoding="utf-8"?>
<styleSheet xmlns="http://schemas.openxmlformats.org/spreadsheetml/2006/main">
  <numFmts count="6">
    <numFmt numFmtId="164" formatCode="_-* #,##0.00\ &quot;€&quot;_-;\-* #,##0.00\ &quot;€&quot;_-;_-* &quot;-&quot;??\ &quot;€&quot;_-;_-@_-"/>
    <numFmt numFmtId="165" formatCode="&quot;$&quot;\ #,##0.00"/>
    <numFmt numFmtId="166" formatCode="_([$$-300A]\ * #,##0.00_);_([$$-300A]\ * \(#,##0.00\);_([$$-300A]\ * &quot;-&quot;??_);_(@_)"/>
    <numFmt numFmtId="167" formatCode="&quot;$&quot;\ #,##0.0"/>
    <numFmt numFmtId="168" formatCode="dd/mm/yy;@"/>
    <numFmt numFmtId="169" formatCode="&quot;$&quot;#,##0.0"/>
  </numFmts>
  <fonts count="42">
    <font>
      <sz val="11"/>
      <color theme="1"/>
      <name val="Calibri"/>
      <family val="2"/>
      <scheme val="minor"/>
    </font>
    <font>
      <sz val="11"/>
      <color indexed="8"/>
      <name val="Calibri"/>
      <family val="2"/>
    </font>
    <font>
      <b/>
      <sz val="11"/>
      <color theme="1"/>
      <name val="Calibri"/>
      <family val="2"/>
      <scheme val="minor"/>
    </font>
    <font>
      <b/>
      <i/>
      <sz val="11"/>
      <color theme="1"/>
      <name val="Calibri"/>
      <family val="2"/>
      <scheme val="minor"/>
    </font>
    <font>
      <b/>
      <i/>
      <sz val="11"/>
      <color theme="0"/>
      <name val="Calibri"/>
      <family val="2"/>
      <scheme val="minor"/>
    </font>
    <font>
      <b/>
      <i/>
      <sz val="11"/>
      <color indexed="8"/>
      <name val="Calibri"/>
      <family val="2"/>
      <scheme val="minor"/>
    </font>
    <font>
      <b/>
      <i/>
      <sz val="11"/>
      <name val="Calibri"/>
      <family val="2"/>
      <scheme val="minor"/>
    </font>
    <font>
      <i/>
      <sz val="11"/>
      <color theme="1"/>
      <name val="Calibri"/>
      <family val="2"/>
      <scheme val="minor"/>
    </font>
    <font>
      <i/>
      <sz val="11"/>
      <color indexed="8"/>
      <name val="Calibri"/>
      <family val="2"/>
      <scheme val="minor"/>
    </font>
    <font>
      <i/>
      <sz val="11"/>
      <name val="Calibri"/>
      <family val="2"/>
      <scheme val="minor"/>
    </font>
    <font>
      <b/>
      <i/>
      <sz val="11"/>
      <color indexed="9"/>
      <name val="Calibri"/>
      <family val="2"/>
      <scheme val="minor"/>
    </font>
    <font>
      <i/>
      <sz val="11"/>
      <color theme="0"/>
      <name val="Calibri"/>
      <family val="2"/>
      <scheme val="minor"/>
    </font>
    <font>
      <i/>
      <sz val="11"/>
      <color theme="1"/>
      <name val="Calibri"/>
      <family val="2"/>
    </font>
    <font>
      <b/>
      <i/>
      <sz val="11"/>
      <color theme="0"/>
      <name val="Calibri"/>
      <family val="2"/>
    </font>
    <font>
      <b/>
      <i/>
      <sz val="11"/>
      <color rgb="FF000000"/>
      <name val="Calibri"/>
      <family val="2"/>
    </font>
    <font>
      <i/>
      <sz val="11"/>
      <color rgb="FF000000"/>
      <name val="Calibri"/>
      <family val="2"/>
    </font>
    <font>
      <b/>
      <i/>
      <sz val="11"/>
      <name val="Calibri"/>
      <family val="2"/>
    </font>
    <font>
      <b/>
      <i/>
      <sz val="20"/>
      <color theme="1"/>
      <name val="Cambria"/>
      <family val="1"/>
      <scheme val="major"/>
    </font>
    <font>
      <b/>
      <i/>
      <sz val="16"/>
      <color theme="1"/>
      <name val="Calibri"/>
      <family val="2"/>
      <scheme val="minor"/>
    </font>
    <font>
      <i/>
      <sz val="8"/>
      <color theme="0"/>
      <name val="Calibri"/>
      <family val="2"/>
      <scheme val="minor"/>
    </font>
    <font>
      <i/>
      <sz val="11"/>
      <color theme="0" tint="-0.34998626667073579"/>
      <name val="Calibri"/>
      <family val="2"/>
      <scheme val="minor"/>
    </font>
    <font>
      <i/>
      <sz val="8"/>
      <color theme="0" tint="-0.34998626667073579"/>
      <name val="Calibri"/>
      <family val="2"/>
      <scheme val="minor"/>
    </font>
    <font>
      <i/>
      <sz val="12"/>
      <color theme="0"/>
      <name val="Calibri"/>
      <family val="2"/>
      <scheme val="minor"/>
    </font>
    <font>
      <b/>
      <i/>
      <sz val="12"/>
      <color theme="0"/>
      <name val="Calibri"/>
      <family val="2"/>
      <scheme val="minor"/>
    </font>
    <font>
      <i/>
      <sz val="16"/>
      <color theme="0"/>
      <name val="Calibri"/>
      <family val="2"/>
      <scheme val="minor"/>
    </font>
    <font>
      <b/>
      <i/>
      <sz val="20"/>
      <color theme="0"/>
      <name val="Cambria"/>
      <family val="1"/>
      <scheme val="major"/>
    </font>
    <font>
      <u/>
      <sz val="11"/>
      <color theme="10"/>
      <name val="Calibri"/>
      <family val="2"/>
      <scheme val="minor"/>
    </font>
    <font>
      <u/>
      <sz val="11"/>
      <color theme="11"/>
      <name val="Calibri"/>
      <family val="2"/>
      <scheme val="minor"/>
    </font>
    <font>
      <i/>
      <sz val="11"/>
      <color rgb="FF000000"/>
      <name val="Calibri"/>
      <family val="2"/>
      <scheme val="minor"/>
    </font>
    <font>
      <b/>
      <i/>
      <sz val="11"/>
      <color rgb="FF000000"/>
      <name val="Calibri"/>
      <family val="2"/>
      <scheme val="minor"/>
    </font>
    <font>
      <b/>
      <i/>
      <sz val="11"/>
      <color rgb="FFFFFFFF"/>
      <name val="Calibri"/>
      <family val="2"/>
      <scheme val="minor"/>
    </font>
    <font>
      <i/>
      <sz val="11"/>
      <color rgb="FFFFFFFF"/>
      <name val="Calibri"/>
      <family val="2"/>
      <scheme val="minor"/>
    </font>
    <font>
      <sz val="8"/>
      <name val="Calibri"/>
      <family val="2"/>
      <scheme val="minor"/>
    </font>
    <font>
      <b/>
      <i/>
      <u/>
      <sz val="11"/>
      <color indexed="8"/>
      <name val="Calibri"/>
      <scheme val="minor"/>
    </font>
    <font>
      <i/>
      <sz val="11"/>
      <color rgb="FFFF0000"/>
      <name val="Calibri"/>
      <scheme val="minor"/>
    </font>
    <font>
      <i/>
      <sz val="10"/>
      <color indexed="8"/>
      <name val="Calibri"/>
      <scheme val="minor"/>
    </font>
    <font>
      <i/>
      <sz val="10"/>
      <name val="Calibri"/>
      <scheme val="minor"/>
    </font>
    <font>
      <i/>
      <sz val="10"/>
      <color indexed="8"/>
      <name val="Calibri"/>
      <family val="2"/>
      <scheme val="minor"/>
    </font>
    <font>
      <b/>
      <i/>
      <sz val="20"/>
      <color theme="1"/>
      <name val="Calibri"/>
      <scheme val="minor"/>
    </font>
    <font>
      <b/>
      <i/>
      <sz val="9"/>
      <color indexed="8"/>
      <name val="Calibri"/>
      <family val="2"/>
      <scheme val="minor"/>
    </font>
    <font>
      <i/>
      <sz val="8"/>
      <name val="Calibri"/>
      <family val="2"/>
      <scheme val="minor"/>
    </font>
    <font>
      <i/>
      <sz val="9"/>
      <color indexed="8"/>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C00000"/>
        <bgColor indexed="64"/>
      </patternFill>
    </fill>
    <fill>
      <patternFill patternType="solid">
        <fgColor rgb="FFFFFF00"/>
        <bgColor indexed="64"/>
      </patternFill>
    </fill>
    <fill>
      <patternFill patternType="solid">
        <fgColor rgb="FFFFC000"/>
        <bgColor indexed="64"/>
      </patternFill>
    </fill>
    <fill>
      <patternFill patternType="solid">
        <fgColor theme="3" tint="0.39997558519241921"/>
        <bgColor indexed="64"/>
      </patternFill>
    </fill>
    <fill>
      <patternFill patternType="solid">
        <fgColor rgb="FFFF0000"/>
        <bgColor indexed="64"/>
      </patternFill>
    </fill>
    <fill>
      <patternFill patternType="solid">
        <fgColor rgb="FFFFFFFF"/>
        <bgColor rgb="FF000000"/>
      </patternFill>
    </fill>
    <fill>
      <patternFill patternType="solid">
        <fgColor rgb="FFFCD5B4"/>
        <bgColor rgb="FF000000"/>
      </patternFill>
    </fill>
    <fill>
      <patternFill patternType="solid">
        <fgColor rgb="FFC00000"/>
        <bgColor rgb="FF000000"/>
      </patternFill>
    </fill>
  </fills>
  <borders count="30">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diagonal/>
    </border>
  </borders>
  <cellStyleXfs count="279">
    <xf numFmtId="0" fontId="0" fillId="0" borderId="0"/>
    <xf numFmtId="164" fontId="1" fillId="0" borderId="0" applyFont="0" applyFill="0" applyBorder="0" applyAlignment="0" applyProtection="0"/>
    <xf numFmtId="9" fontId="1" fillId="0" borderId="0" applyFon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cellStyleXfs>
  <cellXfs count="278">
    <xf numFmtId="0" fontId="0" fillId="0" borderId="0" xfId="0"/>
    <xf numFmtId="0" fontId="3" fillId="0" borderId="1" xfId="0" applyFont="1" applyFill="1" applyBorder="1" applyAlignment="1">
      <alignment vertical="center" wrapText="1"/>
    </xf>
    <xf numFmtId="0" fontId="14" fillId="2" borderId="13"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5" fillId="0" borderId="1" xfId="0" applyFont="1" applyBorder="1" applyAlignment="1">
      <alignment horizontal="left" vertical="center" wrapText="1"/>
    </xf>
    <xf numFmtId="0" fontId="7" fillId="0" borderId="1" xfId="0" applyFont="1" applyBorder="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167" fontId="8" fillId="0" borderId="1" xfId="1" applyNumberFormat="1" applyFont="1" applyBorder="1" applyAlignment="1">
      <alignment horizontal="right" vertical="center" wrapText="1"/>
    </xf>
    <xf numFmtId="167" fontId="9" fillId="0" borderId="1" xfId="1" applyNumberFormat="1" applyFont="1" applyBorder="1" applyAlignment="1">
      <alignment horizontal="right" vertical="center" wrapText="1"/>
    </xf>
    <xf numFmtId="0" fontId="8" fillId="0" borderId="1" xfId="0" applyFont="1" applyBorder="1" applyAlignment="1">
      <alignment vertical="center" wrapText="1"/>
    </xf>
    <xf numFmtId="0" fontId="8" fillId="0" borderId="1" xfId="0" applyFont="1" applyBorder="1" applyAlignment="1">
      <alignment horizontal="right" vertical="center" wrapText="1"/>
    </xf>
    <xf numFmtId="0" fontId="8" fillId="2" borderId="1" xfId="0" applyFont="1" applyFill="1" applyBorder="1" applyAlignment="1">
      <alignment horizontal="right" vertical="center" wrapText="1"/>
    </xf>
    <xf numFmtId="0" fontId="8" fillId="0" borderId="1" xfId="0" applyFont="1" applyFill="1" applyBorder="1" applyAlignment="1">
      <alignment horizontal="right" vertical="center" wrapText="1"/>
    </xf>
    <xf numFmtId="168" fontId="7" fillId="0" borderId="1" xfId="0" applyNumberFormat="1" applyFont="1" applyFill="1" applyBorder="1" applyAlignment="1">
      <alignment vertical="center" wrapText="1"/>
    </xf>
    <xf numFmtId="10" fontId="7" fillId="0" borderId="1" xfId="2" applyNumberFormat="1" applyFont="1" applyFill="1" applyBorder="1" applyAlignment="1">
      <alignment horizontal="center" vertical="center" wrapText="1"/>
    </xf>
    <xf numFmtId="0" fontId="16" fillId="6"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7" fillId="0" borderId="0" xfId="0" applyFont="1" applyAlignment="1">
      <alignment wrapText="1"/>
    </xf>
    <xf numFmtId="166" fontId="7" fillId="3" borderId="10" xfId="0" applyNumberFormat="1" applyFont="1" applyFill="1" applyBorder="1" applyAlignment="1">
      <alignment horizontal="right" vertical="center" wrapText="1"/>
    </xf>
    <xf numFmtId="167" fontId="4" fillId="4" borderId="1" xfId="1" applyNumberFormat="1" applyFont="1" applyFill="1" applyBorder="1" applyAlignment="1">
      <alignment horizontal="right" vertical="center" wrapText="1"/>
    </xf>
    <xf numFmtId="166" fontId="3" fillId="3" borderId="10" xfId="0" applyNumberFormat="1" applyFont="1" applyFill="1" applyBorder="1" applyAlignment="1">
      <alignment horizontal="right" vertical="center" wrapText="1"/>
    </xf>
    <xf numFmtId="166" fontId="7" fillId="0" borderId="0" xfId="0" applyNumberFormat="1" applyFont="1" applyAlignment="1">
      <alignment wrapText="1"/>
    </xf>
    <xf numFmtId="165" fontId="8" fillId="2" borderId="1" xfId="0" applyNumberFormat="1" applyFont="1" applyFill="1" applyBorder="1" applyAlignment="1">
      <alignment horizontal="right" vertical="center" wrapText="1"/>
    </xf>
    <xf numFmtId="0" fontId="9" fillId="0" borderId="1" xfId="0" applyFont="1" applyBorder="1" applyAlignment="1">
      <alignment horizontal="right" vertical="center" wrapText="1"/>
    </xf>
    <xf numFmtId="0" fontId="9" fillId="2" borderId="1" xfId="0" applyFont="1" applyFill="1" applyBorder="1" applyAlignment="1">
      <alignment horizontal="right" vertical="center" wrapText="1"/>
    </xf>
    <xf numFmtId="165" fontId="9" fillId="2" borderId="1" xfId="0" applyNumberFormat="1" applyFont="1" applyFill="1" applyBorder="1" applyAlignment="1">
      <alignment horizontal="right" vertical="center" wrapText="1"/>
    </xf>
    <xf numFmtId="166" fontId="4" fillId="4" borderId="1" xfId="1" applyNumberFormat="1" applyFont="1" applyFill="1" applyBorder="1" applyAlignment="1">
      <alignment horizontal="right" vertical="center" wrapText="1"/>
    </xf>
    <xf numFmtId="0" fontId="3" fillId="5" borderId="1" xfId="0" applyFont="1" applyFill="1" applyBorder="1" applyAlignment="1">
      <alignment horizontal="center" wrapText="1"/>
    </xf>
    <xf numFmtId="9" fontId="3" fillId="5" borderId="1" xfId="2" applyFont="1" applyFill="1" applyBorder="1" applyAlignment="1">
      <alignment horizontal="center" vertical="center" wrapText="1"/>
    </xf>
    <xf numFmtId="0" fontId="15" fillId="0" borderId="1" xfId="0" applyFont="1" applyBorder="1" applyAlignment="1">
      <alignment vertical="center" wrapText="1"/>
    </xf>
    <xf numFmtId="0" fontId="12" fillId="0" borderId="1" xfId="0" applyFont="1" applyFill="1" applyBorder="1" applyAlignment="1">
      <alignment horizontal="justify" vertical="center" wrapText="1"/>
    </xf>
    <xf numFmtId="0" fontId="16" fillId="6" borderId="1" xfId="0" applyFont="1" applyFill="1" applyBorder="1" applyAlignment="1">
      <alignment horizontal="justify" vertical="center" wrapText="1"/>
    </xf>
    <xf numFmtId="0" fontId="13" fillId="4" borderId="1" xfId="0" applyFont="1" applyFill="1" applyBorder="1" applyAlignment="1">
      <alignment horizontal="justify" vertical="center" wrapText="1"/>
    </xf>
    <xf numFmtId="49" fontId="19" fillId="0" borderId="0" xfId="0" applyNumberFormat="1" applyFont="1" applyBorder="1" applyAlignment="1">
      <alignment vertical="center" wrapText="1"/>
    </xf>
    <xf numFmtId="49" fontId="21" fillId="0" borderId="5" xfId="0" applyNumberFormat="1" applyFont="1" applyBorder="1" applyAlignment="1">
      <alignment vertical="center" wrapText="1"/>
    </xf>
    <xf numFmtId="49" fontId="21" fillId="0" borderId="7" xfId="0" applyNumberFormat="1" applyFont="1" applyBorder="1" applyAlignment="1">
      <alignment vertical="center" wrapText="1"/>
    </xf>
    <xf numFmtId="49" fontId="21" fillId="0" borderId="4" xfId="0" applyNumberFormat="1" applyFont="1" applyBorder="1" applyAlignment="1">
      <alignment vertical="center" wrapText="1"/>
    </xf>
    <xf numFmtId="49" fontId="21" fillId="0" borderId="6" xfId="0" applyNumberFormat="1" applyFont="1" applyBorder="1" applyAlignment="1">
      <alignment vertical="center" wrapText="1"/>
    </xf>
    <xf numFmtId="49" fontId="21" fillId="0" borderId="0" xfId="0" applyNumberFormat="1" applyFont="1" applyFill="1" applyBorder="1" applyAlignment="1">
      <alignment vertical="center" wrapText="1"/>
    </xf>
    <xf numFmtId="0" fontId="3" fillId="5" borderId="1" xfId="0" applyFont="1" applyFill="1" applyBorder="1" applyAlignment="1">
      <alignment horizontal="center" vertical="center" wrapText="1"/>
    </xf>
    <xf numFmtId="0" fontId="11" fillId="4" borderId="1" xfId="0" applyFont="1" applyFill="1" applyBorder="1" applyAlignment="1">
      <alignment horizontal="justify" vertical="center" wrapText="1"/>
    </xf>
    <xf numFmtId="165" fontId="3" fillId="0" borderId="1" xfId="0" applyNumberFormat="1" applyFont="1" applyBorder="1" applyAlignment="1">
      <alignment horizontal="right" vertical="center" wrapText="1"/>
    </xf>
    <xf numFmtId="0" fontId="6" fillId="5" borderId="1" xfId="0" applyFont="1" applyFill="1" applyBorder="1" applyAlignment="1">
      <alignment horizontal="justify" vertical="center" wrapText="1"/>
    </xf>
    <xf numFmtId="165" fontId="6" fillId="5" borderId="1" xfId="0" applyNumberFormat="1" applyFont="1" applyFill="1" applyBorder="1" applyAlignment="1">
      <alignment horizontal="right" vertical="center" wrapText="1"/>
    </xf>
    <xf numFmtId="0" fontId="16" fillId="7" borderId="0"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3" fillId="4" borderId="1" xfId="0" applyFont="1" applyFill="1" applyBorder="1" applyAlignment="1">
      <alignment horizontal="center" vertical="center" wrapText="1"/>
    </xf>
    <xf numFmtId="0" fontId="7" fillId="0" borderId="0" xfId="0" applyFont="1" applyFill="1" applyBorder="1" applyAlignment="1">
      <alignment wrapText="1"/>
    </xf>
    <xf numFmtId="0" fontId="7" fillId="0" borderId="0" xfId="0" applyFont="1" applyFill="1" applyBorder="1" applyAlignment="1">
      <alignment horizontal="left" wrapText="1"/>
    </xf>
    <xf numFmtId="0" fontId="7" fillId="0" borderId="0" xfId="0" applyFont="1" applyBorder="1" applyAlignment="1">
      <alignment wrapText="1"/>
    </xf>
    <xf numFmtId="0" fontId="3" fillId="0" borderId="0" xfId="0" applyFont="1" applyBorder="1" applyAlignment="1">
      <alignment wrapText="1"/>
    </xf>
    <xf numFmtId="167" fontId="5" fillId="0" borderId="1" xfId="0" applyNumberFormat="1" applyFont="1" applyBorder="1" applyAlignment="1">
      <alignment horizontal="right" vertical="center" wrapText="1"/>
    </xf>
    <xf numFmtId="167" fontId="8" fillId="0" borderId="1" xfId="1" applyNumberFormat="1" applyFont="1" applyBorder="1" applyAlignment="1">
      <alignment horizontal="right" wrapText="1"/>
    </xf>
    <xf numFmtId="167" fontId="7" fillId="0" borderId="1" xfId="1" applyNumberFormat="1" applyFont="1" applyBorder="1" applyAlignment="1">
      <alignment horizontal="right" vertical="center" wrapText="1"/>
    </xf>
    <xf numFmtId="0" fontId="11" fillId="4" borderId="1" xfId="0" applyFont="1" applyFill="1" applyBorder="1" applyAlignment="1">
      <alignment horizontal="right" vertical="center" wrapText="1"/>
    </xf>
    <xf numFmtId="166" fontId="7" fillId="0" borderId="0" xfId="0" applyNumberFormat="1" applyFont="1" applyAlignment="1">
      <alignment horizontal="right" wrapText="1"/>
    </xf>
    <xf numFmtId="0" fontId="7" fillId="0" borderId="0" xfId="0" applyFont="1" applyAlignment="1">
      <alignment horizontal="right" wrapText="1"/>
    </xf>
    <xf numFmtId="0" fontId="7" fillId="0" borderId="0" xfId="0" applyFont="1" applyFill="1" applyAlignment="1">
      <alignment wrapText="1"/>
    </xf>
    <xf numFmtId="0" fontId="4" fillId="4" borderId="1" xfId="0" applyFont="1" applyFill="1" applyBorder="1" applyAlignment="1">
      <alignment horizontal="right" vertical="center" wrapText="1"/>
    </xf>
    <xf numFmtId="166" fontId="3" fillId="5" borderId="1" xfId="1" applyNumberFormat="1" applyFont="1" applyFill="1" applyBorder="1" applyAlignment="1">
      <alignment horizontal="right" vertical="center" wrapText="1"/>
    </xf>
    <xf numFmtId="0" fontId="7" fillId="0" borderId="0" xfId="0" applyFont="1" applyAlignment="1">
      <alignment horizontal="center" wrapText="1"/>
    </xf>
    <xf numFmtId="0" fontId="7" fillId="2" borderId="0" xfId="0" applyFont="1" applyFill="1" applyAlignment="1">
      <alignment wrapText="1"/>
    </xf>
    <xf numFmtId="165" fontId="7" fillId="2" borderId="0" xfId="0" applyNumberFormat="1" applyFont="1" applyFill="1" applyAlignment="1">
      <alignment wrapText="1"/>
    </xf>
    <xf numFmtId="0" fontId="7" fillId="2" borderId="0" xfId="0" applyFont="1" applyFill="1" applyBorder="1" applyAlignment="1">
      <alignment wrapText="1"/>
    </xf>
    <xf numFmtId="165" fontId="7" fillId="2" borderId="0" xfId="0" applyNumberFormat="1" applyFont="1" applyFill="1" applyBorder="1" applyAlignment="1">
      <alignment wrapText="1"/>
    </xf>
    <xf numFmtId="0" fontId="7" fillId="0" borderId="5" xfId="0" applyFont="1" applyBorder="1" applyAlignment="1">
      <alignment horizontal="center" wrapText="1"/>
    </xf>
    <xf numFmtId="0" fontId="7" fillId="0" borderId="7" xfId="0" applyFont="1" applyBorder="1" applyAlignment="1">
      <alignment horizontal="center" wrapText="1"/>
    </xf>
    <xf numFmtId="0" fontId="3" fillId="0" borderId="1" xfId="0" applyFont="1" applyFill="1" applyBorder="1" applyAlignment="1">
      <alignment horizontal="center" wrapText="1"/>
    </xf>
    <xf numFmtId="0" fontId="11" fillId="4" borderId="1" xfId="0" applyFont="1" applyFill="1" applyBorder="1" applyAlignment="1">
      <alignment horizontal="center" wrapText="1"/>
    </xf>
    <xf numFmtId="9" fontId="4" fillId="4" borderId="1" xfId="0" applyNumberFormat="1" applyFont="1" applyFill="1" applyBorder="1" applyAlignment="1">
      <alignment horizontal="center" vertical="center" wrapText="1"/>
    </xf>
    <xf numFmtId="9" fontId="4" fillId="4" borderId="1" xfId="2" applyFont="1" applyFill="1" applyBorder="1" applyAlignment="1">
      <alignment horizontal="center" vertical="center" wrapText="1"/>
    </xf>
    <xf numFmtId="9" fontId="3" fillId="5" borderId="1" xfId="0" applyNumberFormat="1" applyFont="1" applyFill="1" applyBorder="1" applyAlignment="1">
      <alignment horizontal="center" vertical="center" wrapText="1"/>
    </xf>
    <xf numFmtId="0" fontId="7" fillId="0" borderId="0" xfId="0" applyFont="1" applyFill="1" applyAlignment="1">
      <alignment horizontal="center" wrapText="1"/>
    </xf>
    <xf numFmtId="0" fontId="3" fillId="0" borderId="0" xfId="0" applyFont="1" applyAlignment="1">
      <alignment vertical="center" wrapText="1"/>
    </xf>
    <xf numFmtId="0" fontId="15" fillId="0" borderId="1" xfId="0" applyFont="1" applyBorder="1" applyAlignment="1">
      <alignment horizontal="center" vertical="center" wrapText="1"/>
    </xf>
    <xf numFmtId="0" fontId="12" fillId="0" borderId="0" xfId="0" applyFont="1" applyAlignment="1">
      <alignment wrapText="1"/>
    </xf>
    <xf numFmtId="0" fontId="15" fillId="2" borderId="13"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7" fillId="0" borderId="0" xfId="0" applyFont="1" applyBorder="1" applyAlignment="1">
      <alignment vertical="center" wrapText="1"/>
    </xf>
    <xf numFmtId="0" fontId="3" fillId="0" borderId="0" xfId="0" applyFont="1" applyBorder="1" applyAlignment="1">
      <alignment vertical="center" wrapText="1"/>
    </xf>
    <xf numFmtId="0" fontId="18" fillId="0" borderId="0" xfId="0" applyFont="1" applyBorder="1" applyAlignment="1">
      <alignment vertical="center" wrapText="1"/>
    </xf>
    <xf numFmtId="0" fontId="7" fillId="0" borderId="0" xfId="0" applyFont="1" applyBorder="1" applyAlignment="1">
      <alignment horizontal="center" wrapText="1"/>
    </xf>
    <xf numFmtId="0" fontId="2" fillId="0" borderId="0" xfId="0" applyFont="1" applyAlignment="1">
      <alignment vertical="center" wrapText="1"/>
    </xf>
    <xf numFmtId="0" fontId="0" fillId="0" borderId="0" xfId="0" applyAlignment="1">
      <alignment wrapText="1"/>
    </xf>
    <xf numFmtId="0" fontId="2" fillId="0" borderId="0" xfId="0" applyFont="1" applyFill="1" applyAlignment="1">
      <alignment wrapText="1"/>
    </xf>
    <xf numFmtId="0" fontId="0" fillId="0" borderId="0" xfId="0" applyFont="1" applyFill="1" applyAlignment="1">
      <alignment wrapText="1"/>
    </xf>
    <xf numFmtId="0" fontId="3" fillId="0" borderId="0" xfId="0" applyFont="1" applyFill="1" applyAlignment="1">
      <alignment wrapText="1"/>
    </xf>
    <xf numFmtId="0" fontId="20" fillId="0" borderId="2" xfId="0" applyFont="1" applyBorder="1" applyAlignment="1">
      <alignment wrapText="1"/>
    </xf>
    <xf numFmtId="0" fontId="20" fillId="0" borderId="6" xfId="0" applyFont="1" applyBorder="1" applyAlignment="1">
      <alignment wrapText="1"/>
    </xf>
    <xf numFmtId="0" fontId="20" fillId="0" borderId="9" xfId="0" applyFont="1" applyBorder="1" applyAlignment="1">
      <alignment wrapText="1"/>
    </xf>
    <xf numFmtId="165" fontId="7" fillId="0" borderId="1" xfId="0" applyNumberFormat="1" applyFont="1" applyBorder="1" applyAlignment="1">
      <alignment horizontal="right" wrapText="1"/>
    </xf>
    <xf numFmtId="165" fontId="3" fillId="5" borderId="1" xfId="0" applyNumberFormat="1" applyFont="1" applyFill="1" applyBorder="1" applyAlignment="1">
      <alignment horizontal="right"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NumberFormat="1" applyFont="1" applyFill="1" applyBorder="1" applyAlignment="1">
      <alignment horizontal="left" vertical="center" wrapText="1"/>
    </xf>
    <xf numFmtId="165" fontId="9" fillId="0" borderId="1" xfId="0" applyNumberFormat="1" applyFont="1" applyBorder="1" applyAlignment="1">
      <alignment horizontal="right" vertical="center" wrapText="1"/>
    </xf>
    <xf numFmtId="0" fontId="5" fillId="0" borderId="23" xfId="0" applyFont="1" applyBorder="1" applyAlignment="1">
      <alignment horizontal="center" vertical="center" wrapText="1"/>
    </xf>
    <xf numFmtId="0" fontId="9" fillId="0" borderId="10" xfId="0" applyFont="1" applyBorder="1" applyAlignment="1">
      <alignment vertical="center" wrapText="1"/>
    </xf>
    <xf numFmtId="0" fontId="9" fillId="9" borderId="10" xfId="0" applyFont="1" applyFill="1" applyBorder="1" applyAlignment="1">
      <alignment horizontal="right" vertical="center" wrapText="1"/>
    </xf>
    <xf numFmtId="165" fontId="9" fillId="9" borderId="10" xfId="0" applyNumberFormat="1" applyFont="1" applyFill="1" applyBorder="1" applyAlignment="1">
      <alignment horizontal="right" vertical="center" wrapText="1"/>
    </xf>
    <xf numFmtId="167" fontId="9" fillId="0" borderId="10" xfId="0" applyNumberFormat="1" applyFont="1" applyBorder="1" applyAlignment="1">
      <alignment horizontal="right" vertical="center" wrapText="1"/>
    </xf>
    <xf numFmtId="167" fontId="28" fillId="0" borderId="10" xfId="0" applyNumberFormat="1" applyFont="1" applyBorder="1" applyAlignment="1">
      <alignment horizontal="right" vertical="center" wrapText="1"/>
    </xf>
    <xf numFmtId="0" fontId="28" fillId="0" borderId="27" xfId="0" applyFont="1" applyBorder="1" applyAlignment="1">
      <alignment vertical="center" wrapText="1"/>
    </xf>
    <xf numFmtId="0" fontId="30" fillId="11" borderId="24" xfId="0" applyFont="1" applyFill="1" applyBorder="1" applyAlignment="1">
      <alignment horizontal="center" vertical="center" wrapText="1"/>
    </xf>
    <xf numFmtId="0" fontId="31" fillId="11" borderId="27" xfId="0" applyFont="1" applyFill="1" applyBorder="1" applyAlignment="1">
      <alignment horizontal="right" vertical="center" wrapText="1"/>
    </xf>
    <xf numFmtId="167" fontId="30" fillId="11" borderId="27" xfId="0" applyNumberFormat="1" applyFont="1" applyFill="1" applyBorder="1" applyAlignment="1">
      <alignment horizontal="right" vertical="center" wrapText="1"/>
    </xf>
    <xf numFmtId="166" fontId="29" fillId="10" borderId="27" xfId="0" applyNumberFormat="1" applyFont="1" applyFill="1" applyBorder="1" applyAlignment="1">
      <alignment horizontal="right" vertical="center" wrapText="1"/>
    </xf>
    <xf numFmtId="0" fontId="8" fillId="0" borderId="10" xfId="0" applyFont="1" applyBorder="1" applyAlignment="1">
      <alignment horizontal="right" vertical="center" wrapText="1"/>
    </xf>
    <xf numFmtId="0" fontId="8" fillId="2" borderId="10" xfId="0" applyFont="1" applyFill="1" applyBorder="1" applyAlignment="1">
      <alignment horizontal="right" vertical="center" wrapText="1"/>
    </xf>
    <xf numFmtId="167" fontId="9" fillId="0" borderId="10" xfId="1" applyNumberFormat="1" applyFont="1" applyBorder="1" applyAlignment="1">
      <alignment horizontal="right" vertical="center" wrapText="1"/>
    </xf>
    <xf numFmtId="0" fontId="28" fillId="0" borderId="1" xfId="0" applyFont="1" applyBorder="1" applyAlignment="1">
      <alignment vertical="center" wrapText="1"/>
    </xf>
    <xf numFmtId="0" fontId="28" fillId="0" borderId="1" xfId="0" applyFont="1" applyBorder="1" applyAlignment="1">
      <alignment horizontal="right" vertical="center" wrapText="1"/>
    </xf>
    <xf numFmtId="0" fontId="28" fillId="9" borderId="1" xfId="0" applyFont="1" applyFill="1" applyBorder="1" applyAlignment="1">
      <alignment horizontal="right" vertical="center" wrapText="1"/>
    </xf>
    <xf numFmtId="0" fontId="7" fillId="0" borderId="1" xfId="0" applyFont="1" applyFill="1" applyBorder="1" applyAlignment="1">
      <alignment horizontal="center" vertical="center" wrapText="1"/>
    </xf>
    <xf numFmtId="167" fontId="9" fillId="0" borderId="1" xfId="0" applyNumberFormat="1" applyFont="1" applyBorder="1" applyAlignment="1">
      <alignment horizontal="right" vertical="center" wrapText="1"/>
    </xf>
    <xf numFmtId="0" fontId="7" fillId="0" borderId="1" xfId="0" applyFont="1" applyBorder="1" applyAlignment="1">
      <alignment horizontal="left" vertical="center" wrapText="1"/>
    </xf>
    <xf numFmtId="0" fontId="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5" fillId="0" borderId="1" xfId="0" applyFont="1" applyBorder="1" applyAlignment="1">
      <alignment vertical="center" wrapText="1"/>
    </xf>
    <xf numFmtId="0" fontId="36" fillId="0" borderId="1" xfId="0" applyFont="1" applyBorder="1" applyAlignment="1">
      <alignment vertical="center" wrapText="1"/>
    </xf>
    <xf numFmtId="9" fontId="7" fillId="0" borderId="1" xfId="0" applyNumberFormat="1" applyFont="1" applyFill="1" applyBorder="1" applyAlignment="1">
      <alignment horizontal="center" vertical="center" wrapText="1"/>
    </xf>
    <xf numFmtId="0" fontId="34" fillId="0" borderId="1" xfId="0" applyNumberFormat="1" applyFont="1" applyFill="1" applyBorder="1" applyAlignment="1">
      <alignment horizontal="left" vertical="center" wrapText="1"/>
    </xf>
    <xf numFmtId="0" fontId="28" fillId="0" borderId="1" xfId="0" applyFont="1" applyBorder="1" applyAlignment="1">
      <alignment horizontal="left" vertical="center" wrapText="1"/>
    </xf>
    <xf numFmtId="168" fontId="28" fillId="0" borderId="1" xfId="0" applyNumberFormat="1" applyFont="1" applyBorder="1" applyAlignment="1">
      <alignment vertical="center" wrapText="1"/>
    </xf>
    <xf numFmtId="168" fontId="28" fillId="0" borderId="10" xfId="0" applyNumberFormat="1" applyFont="1" applyBorder="1" applyAlignment="1">
      <alignment vertical="center" wrapText="1"/>
    </xf>
    <xf numFmtId="10" fontId="28"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NumberFormat="1" applyFont="1" applyFill="1" applyBorder="1" applyAlignment="1">
      <alignment horizontal="left" vertical="center" wrapText="1"/>
    </xf>
    <xf numFmtId="168" fontId="9" fillId="0" borderId="1" xfId="0" applyNumberFormat="1" applyFont="1" applyFill="1" applyBorder="1" applyAlignment="1">
      <alignment vertical="center" wrapText="1"/>
    </xf>
    <xf numFmtId="0" fontId="37" fillId="0" borderId="1" xfId="0" applyFont="1" applyBorder="1" applyAlignment="1">
      <alignment vertical="center" wrapText="1"/>
    </xf>
    <xf numFmtId="169" fontId="7" fillId="0" borderId="0" xfId="0" applyNumberFormat="1" applyFont="1" applyAlignment="1">
      <alignment wrapText="1"/>
    </xf>
    <xf numFmtId="0" fontId="7" fillId="0" borderId="5" xfId="0" applyFont="1" applyBorder="1" applyAlignment="1">
      <alignment horizontal="left" wrapText="1"/>
    </xf>
    <xf numFmtId="0" fontId="7" fillId="0" borderId="0" xfId="0" applyFont="1" applyBorder="1" applyAlignment="1">
      <alignment horizontal="left" wrapText="1"/>
    </xf>
    <xf numFmtId="0" fontId="7" fillId="0" borderId="6" xfId="0" applyFont="1" applyBorder="1" applyAlignment="1">
      <alignment horizontal="left" wrapText="1"/>
    </xf>
    <xf numFmtId="165" fontId="5" fillId="0" borderId="1" xfId="0" applyNumberFormat="1" applyFont="1" applyBorder="1" applyAlignment="1">
      <alignment horizontal="right" vertical="center" wrapText="1"/>
    </xf>
    <xf numFmtId="165" fontId="4" fillId="4" borderId="1" xfId="1" applyNumberFormat="1" applyFont="1" applyFill="1" applyBorder="1" applyAlignment="1">
      <alignment horizontal="right" vertical="center" wrapText="1"/>
    </xf>
    <xf numFmtId="0" fontId="5" fillId="0" borderId="1" xfId="0" applyFont="1" applyFill="1" applyBorder="1" applyAlignment="1">
      <alignment horizontal="center" vertical="center" wrapText="1"/>
    </xf>
    <xf numFmtId="165" fontId="5" fillId="2" borderId="24"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8" fillId="0" borderId="22" xfId="0" applyFont="1" applyBorder="1" applyAlignment="1">
      <alignment horizontal="left" vertical="center" wrapText="1"/>
    </xf>
    <xf numFmtId="0" fontId="9" fillId="0" borderId="23" xfId="0" applyFont="1" applyBorder="1" applyAlignment="1">
      <alignment horizontal="left" vertical="center" wrapText="1"/>
    </xf>
    <xf numFmtId="0" fontId="5" fillId="0" borderId="22" xfId="0" applyFont="1" applyBorder="1" applyAlignment="1">
      <alignment horizontal="center" vertical="center" wrapText="1"/>
    </xf>
    <xf numFmtId="0" fontId="8" fillId="0" borderId="24" xfId="0" applyFont="1" applyBorder="1" applyAlignment="1">
      <alignment horizontal="left" vertical="center" wrapText="1"/>
    </xf>
    <xf numFmtId="0" fontId="39" fillId="0" borderId="1" xfId="0" applyFont="1" applyBorder="1" applyAlignment="1">
      <alignment horizontal="left" vertical="center" wrapText="1"/>
    </xf>
    <xf numFmtId="0" fontId="40"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165" fontId="5" fillId="0" borderId="1" xfId="0" applyNumberFormat="1" applyFont="1" applyBorder="1" applyAlignment="1">
      <alignment horizontal="center" vertical="center" wrapText="1"/>
    </xf>
    <xf numFmtId="165" fontId="3" fillId="3" borderId="27" xfId="0" applyNumberFormat="1" applyFont="1" applyFill="1" applyBorder="1" applyAlignment="1">
      <alignment horizontal="center" vertical="center" wrapText="1"/>
    </xf>
    <xf numFmtId="0" fontId="28" fillId="0" borderId="10" xfId="0" applyFont="1" applyBorder="1" applyAlignment="1">
      <alignment horizontal="right" vertical="center" wrapText="1"/>
    </xf>
    <xf numFmtId="0" fontId="8" fillId="0" borderId="10" xfId="0" applyFont="1" applyBorder="1" applyAlignment="1">
      <alignment vertical="center" wrapText="1"/>
    </xf>
    <xf numFmtId="0" fontId="8" fillId="0" borderId="24" xfId="0" applyFont="1" applyBorder="1" applyAlignment="1">
      <alignment vertical="center" wrapText="1"/>
    </xf>
    <xf numFmtId="0" fontId="4" fillId="4" borderId="22" xfId="0" applyFont="1" applyFill="1" applyBorder="1" applyAlignment="1">
      <alignment horizontal="center" vertical="center" wrapText="1"/>
    </xf>
    <xf numFmtId="0" fontId="28" fillId="0" borderId="22" xfId="0" applyFont="1" applyBorder="1" applyAlignment="1">
      <alignment horizontal="center" vertical="center" wrapText="1"/>
    </xf>
    <xf numFmtId="0" fontId="29" fillId="0" borderId="22" xfId="0" applyFont="1" applyBorder="1" applyAlignment="1">
      <alignment horizontal="center" vertical="center" wrapText="1"/>
    </xf>
    <xf numFmtId="0" fontId="11" fillId="4" borderId="22" xfId="0" applyFont="1" applyFill="1" applyBorder="1" applyAlignment="1">
      <alignment horizontal="right" vertical="center" wrapText="1"/>
    </xf>
    <xf numFmtId="0" fontId="11" fillId="4" borderId="24" xfId="0" applyFont="1" applyFill="1" applyBorder="1" applyAlignment="1">
      <alignment horizontal="right" vertical="center" wrapText="1"/>
    </xf>
    <xf numFmtId="0" fontId="4" fillId="4" borderId="24" xfId="0" applyFont="1" applyFill="1" applyBorder="1" applyAlignment="1">
      <alignment horizontal="center" vertical="center" wrapText="1"/>
    </xf>
    <xf numFmtId="0" fontId="11" fillId="4" borderId="23" xfId="0" applyFont="1" applyFill="1" applyBorder="1" applyAlignment="1">
      <alignment horizontal="right" vertical="center" wrapText="1"/>
    </xf>
    <xf numFmtId="0" fontId="3" fillId="0" borderId="1"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7" fillId="0" borderId="25" xfId="0" applyFont="1" applyFill="1" applyBorder="1" applyAlignment="1">
      <alignment horizontal="left" wrapText="1"/>
    </xf>
    <xf numFmtId="0" fontId="7" fillId="0" borderId="10" xfId="0" applyFont="1" applyFill="1" applyBorder="1" applyAlignment="1">
      <alignment horizontal="left" wrapText="1"/>
    </xf>
    <xf numFmtId="0" fontId="7" fillId="0" borderId="26"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38" fillId="5"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4" fillId="4" borderId="13"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12" fillId="0" borderId="0" xfId="0" applyFont="1" applyBorder="1" applyAlignment="1">
      <alignment horizontal="justify" vertical="center" wrapText="1"/>
    </xf>
    <xf numFmtId="0" fontId="3" fillId="0" borderId="13" xfId="0" applyFont="1" applyBorder="1" applyAlignment="1">
      <alignment horizontal="left" vertical="center" wrapText="1"/>
    </xf>
    <xf numFmtId="0" fontId="3"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7" xfId="0" applyFont="1" applyBorder="1" applyAlignment="1">
      <alignment horizontal="left" vertical="center" wrapText="1"/>
    </xf>
    <xf numFmtId="0" fontId="3" fillId="0" borderId="14"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13"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left" vertical="center" wrapText="1"/>
    </xf>
    <xf numFmtId="0" fontId="18" fillId="5"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3" fillId="0" borderId="25" xfId="0" applyFont="1" applyBorder="1" applyAlignment="1">
      <alignment horizontal="center" vertical="center" wrapText="1"/>
    </xf>
    <xf numFmtId="165" fontId="5" fillId="2" borderId="22" xfId="0" applyNumberFormat="1" applyFont="1" applyFill="1" applyBorder="1" applyAlignment="1">
      <alignment horizontal="center" vertical="center" wrapText="1"/>
    </xf>
    <xf numFmtId="165" fontId="5" fillId="2" borderId="23" xfId="0" applyNumberFormat="1" applyFont="1" applyFill="1" applyBorder="1" applyAlignment="1">
      <alignment horizontal="center" vertical="center" wrapText="1"/>
    </xf>
    <xf numFmtId="165" fontId="5" fillId="2" borderId="24"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24" fillId="8" borderId="11" xfId="0" applyFont="1" applyFill="1" applyBorder="1" applyAlignment="1">
      <alignment horizontal="left" vertical="center" wrapText="1"/>
    </xf>
    <xf numFmtId="0" fontId="24" fillId="8" borderId="16" xfId="0" applyFont="1" applyFill="1" applyBorder="1" applyAlignment="1">
      <alignment horizontal="left" vertical="center" wrapText="1"/>
    </xf>
    <xf numFmtId="0" fontId="24" fillId="8" borderId="15" xfId="0" applyFont="1" applyFill="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3" fillId="0" borderId="23" xfId="0" applyFont="1" applyBorder="1" applyAlignment="1">
      <alignment horizontal="center" vertical="center" wrapText="1"/>
    </xf>
    <xf numFmtId="0" fontId="7" fillId="0" borderId="5" xfId="0" applyFont="1" applyBorder="1" applyAlignment="1">
      <alignment horizontal="left" wrapText="1"/>
    </xf>
    <xf numFmtId="0" fontId="7" fillId="0" borderId="0" xfId="0" applyFont="1" applyBorder="1" applyAlignment="1">
      <alignment horizontal="left" wrapText="1"/>
    </xf>
    <xf numFmtId="0" fontId="7" fillId="0" borderId="6" xfId="0" applyFont="1" applyBorder="1" applyAlignment="1">
      <alignment horizontal="left" wrapText="1"/>
    </xf>
    <xf numFmtId="0" fontId="7" fillId="0" borderId="7" xfId="0" applyFont="1" applyBorder="1" applyAlignment="1">
      <alignment horizontal="left" wrapText="1"/>
    </xf>
    <xf numFmtId="0" fontId="7" fillId="0" borderId="8" xfId="0" applyFont="1" applyBorder="1" applyAlignment="1">
      <alignment horizontal="left" wrapText="1"/>
    </xf>
    <xf numFmtId="0" fontId="7" fillId="0" borderId="9" xfId="0" applyFont="1" applyBorder="1" applyAlignment="1">
      <alignment horizontal="left" wrapText="1"/>
    </xf>
    <xf numFmtId="0" fontId="4" fillId="4" borderId="1" xfId="0" applyFont="1" applyFill="1" applyBorder="1" applyAlignment="1">
      <alignment horizontal="right" vertical="center" wrapText="1"/>
    </xf>
    <xf numFmtId="0" fontId="3" fillId="5" borderId="1" xfId="0" applyFont="1" applyFill="1" applyBorder="1" applyAlignment="1">
      <alignment horizontal="right"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8" fillId="0" borderId="22" xfId="0" applyFont="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4" xfId="0" applyFont="1" applyBorder="1" applyAlignment="1">
      <alignment horizontal="center" vertical="center" wrapText="1"/>
    </xf>
    <xf numFmtId="0" fontId="30" fillId="11" borderId="25" xfId="0" applyFont="1" applyFill="1" applyBorder="1" applyAlignment="1">
      <alignment horizontal="right" vertical="center" wrapText="1"/>
    </xf>
    <xf numFmtId="0" fontId="30" fillId="11" borderId="26" xfId="0" applyFont="1" applyFill="1" applyBorder="1" applyAlignment="1">
      <alignment horizontal="right" vertical="center" wrapText="1"/>
    </xf>
    <xf numFmtId="0" fontId="30" fillId="11" borderId="10" xfId="0" applyFont="1" applyFill="1" applyBorder="1" applyAlignment="1">
      <alignment horizontal="right" vertical="center" wrapText="1"/>
    </xf>
    <xf numFmtId="0" fontId="3" fillId="3" borderId="22"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8" fillId="0" borderId="29" xfId="0" applyFont="1" applyBorder="1" applyAlignment="1">
      <alignment horizontal="center" vertical="center" wrapText="1"/>
    </xf>
    <xf numFmtId="0" fontId="8" fillId="0" borderId="27"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3" xfId="0" applyFont="1" applyBorder="1" applyAlignment="1">
      <alignment horizontal="center" vertical="center" wrapText="1"/>
    </xf>
    <xf numFmtId="0" fontId="7" fillId="0" borderId="11"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22" fillId="8" borderId="11" xfId="0" applyFont="1" applyFill="1" applyBorder="1" applyAlignment="1">
      <alignment horizontal="center" vertical="center" wrapText="1"/>
    </xf>
    <xf numFmtId="0" fontId="22" fillId="8" borderId="16" xfId="0" applyFont="1" applyFill="1" applyBorder="1" applyAlignment="1">
      <alignment horizontal="center" vertical="center" wrapText="1"/>
    </xf>
    <xf numFmtId="0" fontId="22" fillId="8" borderId="15"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4" fillId="0" borderId="1" xfId="0" applyFont="1" applyBorder="1" applyAlignment="1">
      <alignment horizontal="center" vertical="center" wrapText="1"/>
    </xf>
    <xf numFmtId="0" fontId="13"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right" vertical="center" wrapText="1"/>
    </xf>
    <xf numFmtId="0" fontId="3" fillId="5" borderId="25" xfId="0" applyFont="1" applyFill="1" applyBorder="1" applyAlignment="1">
      <alignment horizontal="right" vertical="center" wrapText="1"/>
    </xf>
    <xf numFmtId="0" fontId="3" fillId="5" borderId="26" xfId="0" applyFont="1" applyFill="1" applyBorder="1" applyAlignment="1">
      <alignment horizontal="right" vertical="center" wrapText="1"/>
    </xf>
    <xf numFmtId="0" fontId="3" fillId="5" borderId="10" xfId="0" applyFont="1" applyFill="1" applyBorder="1" applyAlignment="1">
      <alignment horizontal="right" vertical="center" wrapText="1"/>
    </xf>
  </cellXfs>
  <cellStyles count="279">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1"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xfId="157" builtinId="8" hidden="1"/>
    <cellStyle name="Hipervínculo" xfId="159" builtinId="8" hidden="1"/>
    <cellStyle name="Hipervínculo" xfId="161" builtinId="8" hidden="1"/>
    <cellStyle name="Hipervínculo" xfId="163" builtinId="8" hidden="1"/>
    <cellStyle name="Hipervínculo" xfId="165" builtinId="8" hidden="1"/>
    <cellStyle name="Hipervínculo" xfId="167" builtinId="8" hidden="1"/>
    <cellStyle name="Hipervínculo" xfId="169" builtinId="8" hidden="1"/>
    <cellStyle name="Hipervínculo" xfId="171" builtinId="8" hidden="1"/>
    <cellStyle name="Hipervínculo" xfId="173" builtinId="8" hidden="1"/>
    <cellStyle name="Hipervínculo" xfId="175" builtinId="8" hidden="1"/>
    <cellStyle name="Hipervínculo" xfId="177" builtinId="8" hidden="1"/>
    <cellStyle name="Hipervínculo" xfId="179" builtinId="8" hidden="1"/>
    <cellStyle name="Hipervínculo" xfId="181" builtinId="8" hidden="1"/>
    <cellStyle name="Hipervínculo" xfId="183" builtinId="8" hidden="1"/>
    <cellStyle name="Hipervínculo" xfId="185" builtinId="8" hidden="1"/>
    <cellStyle name="Hipervínculo" xfId="187" builtinId="8" hidden="1"/>
    <cellStyle name="Hipervínculo" xfId="189" builtinId="8" hidden="1"/>
    <cellStyle name="Hipervínculo" xfId="191" builtinId="8" hidden="1"/>
    <cellStyle name="Hipervínculo" xfId="193" builtinId="8" hidden="1"/>
    <cellStyle name="Hipervínculo" xfId="195" builtinId="8" hidden="1"/>
    <cellStyle name="Hipervínculo" xfId="197" builtinId="8" hidden="1"/>
    <cellStyle name="Hipervínculo" xfId="199" builtinId="8" hidden="1"/>
    <cellStyle name="Hipervínculo" xfId="201" builtinId="8" hidden="1"/>
    <cellStyle name="Hipervínculo" xfId="203" builtinId="8" hidden="1"/>
    <cellStyle name="Hipervínculo" xfId="205" builtinId="8" hidden="1"/>
    <cellStyle name="Hipervínculo" xfId="207" builtinId="8" hidden="1"/>
    <cellStyle name="Hipervínculo" xfId="209" builtinId="8" hidden="1"/>
    <cellStyle name="Hipervínculo" xfId="211" builtinId="8" hidden="1"/>
    <cellStyle name="Hipervínculo" xfId="213" builtinId="8" hidden="1"/>
    <cellStyle name="Hipervínculo" xfId="215" builtinId="8" hidden="1"/>
    <cellStyle name="Hipervínculo" xfId="217" builtinId="8" hidden="1"/>
    <cellStyle name="Hipervínculo" xfId="219" builtinId="8" hidden="1"/>
    <cellStyle name="Hipervínculo" xfId="221" builtinId="8" hidden="1"/>
    <cellStyle name="Hipervínculo" xfId="223" builtinId="8" hidden="1"/>
    <cellStyle name="Hipervínculo" xfId="225" builtinId="8" hidden="1"/>
    <cellStyle name="Hipervínculo" xfId="227" builtinId="8" hidden="1"/>
    <cellStyle name="Hipervínculo" xfId="229" builtinId="8" hidden="1"/>
    <cellStyle name="Hipervínculo" xfId="231" builtinId="8" hidden="1"/>
    <cellStyle name="Hipervínculo" xfId="233" builtinId="8" hidden="1"/>
    <cellStyle name="Hipervínculo" xfId="235" builtinId="8" hidden="1"/>
    <cellStyle name="Hipervínculo" xfId="237" builtinId="8" hidden="1"/>
    <cellStyle name="Hipervínculo" xfId="239" builtinId="8" hidden="1"/>
    <cellStyle name="Hipervínculo" xfId="241" builtinId="8" hidden="1"/>
    <cellStyle name="Hipervínculo" xfId="243" builtinId="8" hidden="1"/>
    <cellStyle name="Hipervínculo" xfId="245" builtinId="8" hidden="1"/>
    <cellStyle name="Hipervínculo" xfId="247" builtinId="8" hidden="1"/>
    <cellStyle name="Hipervínculo" xfId="249" builtinId="8" hidden="1"/>
    <cellStyle name="Hipervínculo" xfId="251" builtinId="8" hidden="1"/>
    <cellStyle name="Hipervínculo" xfId="253" builtinId="8" hidden="1"/>
    <cellStyle name="Hipervínculo" xfId="255" builtinId="8" hidden="1"/>
    <cellStyle name="Hipervínculo" xfId="257" builtinId="8" hidden="1"/>
    <cellStyle name="Hipervínculo" xfId="259" builtinId="8" hidden="1"/>
    <cellStyle name="Hipervínculo" xfId="261" builtinId="8" hidden="1"/>
    <cellStyle name="Hipervínculo" xfId="263" builtinId="8" hidden="1"/>
    <cellStyle name="Hipervínculo" xfId="265" builtinId="8" hidden="1"/>
    <cellStyle name="Hipervínculo" xfId="267" builtinId="8" hidden="1"/>
    <cellStyle name="Hipervínculo" xfId="269" builtinId="8" hidden="1"/>
    <cellStyle name="Hipervínculo" xfId="271" builtinId="8" hidden="1"/>
    <cellStyle name="Hipervínculo" xfId="273" builtinId="8" hidden="1"/>
    <cellStyle name="Hipervínculo" xfId="275" builtinId="8" hidden="1"/>
    <cellStyle name="Hipervínculo" xfId="277" builtinId="8"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2"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96" builtinId="9" hidden="1"/>
    <cellStyle name="Hipervínculo visitado" xfId="198" builtinId="9" hidden="1"/>
    <cellStyle name="Hipervínculo visitado" xfId="200" builtinId="9" hidden="1"/>
    <cellStyle name="Hipervínculo visitado" xfId="202" builtinId="9" hidden="1"/>
    <cellStyle name="Hipervínculo visitado" xfId="204" builtinId="9" hidden="1"/>
    <cellStyle name="Hipervínculo visitado" xfId="206" builtinId="9" hidden="1"/>
    <cellStyle name="Hipervínculo visitado" xfId="208" builtinId="9" hidden="1"/>
    <cellStyle name="Hipervínculo visitado" xfId="210" builtinId="9" hidden="1"/>
    <cellStyle name="Hipervínculo visitado" xfId="212" builtinId="9" hidden="1"/>
    <cellStyle name="Hipervínculo visitado" xfId="214" builtinId="9" hidden="1"/>
    <cellStyle name="Hipervínculo visitado" xfId="216" builtinId="9" hidden="1"/>
    <cellStyle name="Hipervínculo visitado" xfId="218"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0" builtinId="9" hidden="1"/>
    <cellStyle name="Hipervínculo visitado" xfId="232" builtinId="9" hidden="1"/>
    <cellStyle name="Hipervínculo visitado" xfId="234" builtinId="9" hidden="1"/>
    <cellStyle name="Hipervínculo visitado" xfId="236" builtinId="9" hidden="1"/>
    <cellStyle name="Hipervínculo visitado" xfId="238" builtinId="9" hidden="1"/>
    <cellStyle name="Hipervínculo visitado" xfId="240" builtinId="9" hidden="1"/>
    <cellStyle name="Hipervínculo visitado" xfId="242" builtinId="9" hidden="1"/>
    <cellStyle name="Hipervínculo visitado" xfId="244" builtinId="9" hidden="1"/>
    <cellStyle name="Hipervínculo visitado" xfId="246" builtinId="9" hidden="1"/>
    <cellStyle name="Hipervínculo visitado" xfId="248" builtinId="9" hidden="1"/>
    <cellStyle name="Hipervínculo visitado" xfId="250" builtinId="9" hidden="1"/>
    <cellStyle name="Hipervínculo visitado" xfId="252" builtinId="9" hidden="1"/>
    <cellStyle name="Hipervínculo visitado" xfId="254" builtinId="9" hidden="1"/>
    <cellStyle name="Hipervínculo visitado" xfId="256" builtinId="9" hidden="1"/>
    <cellStyle name="Hipervínculo visitado" xfId="258" builtinId="9" hidden="1"/>
    <cellStyle name="Hipervínculo visitado" xfId="260" builtinId="9" hidden="1"/>
    <cellStyle name="Hipervínculo visitado" xfId="262" builtinId="9" hidden="1"/>
    <cellStyle name="Hipervínculo visitado" xfId="264" builtinId="9" hidden="1"/>
    <cellStyle name="Hipervínculo visitado" xfId="266" builtinId="9" hidden="1"/>
    <cellStyle name="Hipervínculo visitado" xfId="268" builtinId="9" hidden="1"/>
    <cellStyle name="Hipervínculo visitado" xfId="270" builtinId="9" hidden="1"/>
    <cellStyle name="Hipervínculo visitado" xfId="272" builtinId="9" hidden="1"/>
    <cellStyle name="Hipervínculo visitado" xfId="274" builtinId="9" hidden="1"/>
    <cellStyle name="Hipervínculo visitado" xfId="276" builtinId="9" hidden="1"/>
    <cellStyle name="Hipervínculo visitado" xfId="278" builtinId="9" hidden="1"/>
    <cellStyle name="Moneda" xfId="1" builtinId="4"/>
    <cellStyle name="Normal" xfId="0" builtinId="0"/>
    <cellStyle name="Porcentual"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2722387</xdr:colOff>
      <xdr:row>1</xdr:row>
      <xdr:rowOff>43039</xdr:rowOff>
    </xdr:from>
    <xdr:to>
      <xdr:col>7</xdr:col>
      <xdr:colOff>2725371</xdr:colOff>
      <xdr:row>1</xdr:row>
      <xdr:rowOff>281164</xdr:rowOff>
    </xdr:to>
    <xdr:pic>
      <xdr:nvPicPr>
        <xdr:cNvPr id="2" name="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312276" y="381706"/>
          <a:ext cx="206566" cy="238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66675</xdr:colOff>
      <xdr:row>0</xdr:row>
      <xdr:rowOff>28575</xdr:rowOff>
    </xdr:from>
    <xdr:to>
      <xdr:col>0</xdr:col>
      <xdr:colOff>267999</xdr:colOff>
      <xdr:row>0</xdr:row>
      <xdr:rowOff>328802</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66675" y="28575"/>
          <a:ext cx="201324" cy="30022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1114426</xdr:colOff>
      <xdr:row>0</xdr:row>
      <xdr:rowOff>38100</xdr:rowOff>
    </xdr:from>
    <xdr:to>
      <xdr:col>7</xdr:col>
      <xdr:colOff>1320992</xdr:colOff>
      <xdr:row>0</xdr:row>
      <xdr:rowOff>276225</xdr:rowOff>
    </xdr:to>
    <xdr:pic>
      <xdr:nvPicPr>
        <xdr:cNvPr id="2" name="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163551" y="38100"/>
          <a:ext cx="206566" cy="238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66675</xdr:colOff>
      <xdr:row>0</xdr:row>
      <xdr:rowOff>28575</xdr:rowOff>
    </xdr:from>
    <xdr:to>
      <xdr:col>0</xdr:col>
      <xdr:colOff>267999</xdr:colOff>
      <xdr:row>1</xdr:row>
      <xdr:rowOff>4952</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66675" y="28575"/>
          <a:ext cx="201324" cy="3002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774701</xdr:colOff>
      <xdr:row>0</xdr:row>
      <xdr:rowOff>76200</xdr:rowOff>
    </xdr:from>
    <xdr:to>
      <xdr:col>6</xdr:col>
      <xdr:colOff>981267</xdr:colOff>
      <xdr:row>0</xdr:row>
      <xdr:rowOff>314325</xdr:rowOff>
    </xdr:to>
    <xdr:pic>
      <xdr:nvPicPr>
        <xdr:cNvPr id="2" name="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521826" y="76200"/>
          <a:ext cx="206566" cy="238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85725</xdr:colOff>
      <xdr:row>0</xdr:row>
      <xdr:rowOff>47625</xdr:rowOff>
    </xdr:from>
    <xdr:to>
      <xdr:col>0</xdr:col>
      <xdr:colOff>287049</xdr:colOff>
      <xdr:row>0</xdr:row>
      <xdr:rowOff>347852</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85725" y="47625"/>
          <a:ext cx="201324" cy="3002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21</xdr:col>
      <xdr:colOff>552451</xdr:colOff>
      <xdr:row>0</xdr:row>
      <xdr:rowOff>66675</xdr:rowOff>
    </xdr:from>
    <xdr:to>
      <xdr:col>21</xdr:col>
      <xdr:colOff>759017</xdr:colOff>
      <xdr:row>0</xdr:row>
      <xdr:rowOff>304800</xdr:rowOff>
    </xdr:to>
    <xdr:pic>
      <xdr:nvPicPr>
        <xdr:cNvPr id="3" name="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30089476" y="66675"/>
          <a:ext cx="206566" cy="238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95250</xdr:colOff>
      <xdr:row>0</xdr:row>
      <xdr:rowOff>28575</xdr:rowOff>
    </xdr:from>
    <xdr:to>
      <xdr:col>0</xdr:col>
      <xdr:colOff>296574</xdr:colOff>
      <xdr:row>0</xdr:row>
      <xdr:rowOff>328802</xdr:rowOff>
    </xdr:to>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95250" y="28575"/>
          <a:ext cx="201324" cy="3002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592667</xdr:colOff>
      <xdr:row>56</xdr:row>
      <xdr:rowOff>52917</xdr:rowOff>
    </xdr:from>
    <xdr:to>
      <xdr:col>6</xdr:col>
      <xdr:colOff>594834</xdr:colOff>
      <xdr:row>59</xdr:row>
      <xdr:rowOff>127000</xdr:rowOff>
    </xdr:to>
    <xdr:cxnSp macro="">
      <xdr:nvCxnSpPr>
        <xdr:cNvPr id="3" name="2 Conector recto de flecha"/>
        <xdr:cNvCxnSpPr/>
      </xdr:nvCxnSpPr>
      <xdr:spPr>
        <a:xfrm flipH="1">
          <a:off x="3812117" y="6034617"/>
          <a:ext cx="2167" cy="64558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18</xdr:col>
      <xdr:colOff>571501</xdr:colOff>
      <xdr:row>0</xdr:row>
      <xdr:rowOff>76200</xdr:rowOff>
    </xdr:from>
    <xdr:to>
      <xdr:col>18</xdr:col>
      <xdr:colOff>778067</xdr:colOff>
      <xdr:row>0</xdr:row>
      <xdr:rowOff>314325</xdr:rowOff>
    </xdr:to>
    <xdr:pic>
      <xdr:nvPicPr>
        <xdr:cNvPr id="4" name="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2383751" y="76200"/>
          <a:ext cx="206566" cy="238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85725</xdr:colOff>
      <xdr:row>0</xdr:row>
      <xdr:rowOff>28575</xdr:rowOff>
    </xdr:from>
    <xdr:to>
      <xdr:col>0</xdr:col>
      <xdr:colOff>287049</xdr:colOff>
      <xdr:row>0</xdr:row>
      <xdr:rowOff>328802</xdr:rowOff>
    </xdr:to>
    <xdr:pic>
      <xdr:nvPicPr>
        <xdr:cNvPr id="5"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85725" y="28575"/>
          <a:ext cx="201324" cy="3002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894998</xdr:colOff>
      <xdr:row>0</xdr:row>
      <xdr:rowOff>76200</xdr:rowOff>
    </xdr:from>
    <xdr:to>
      <xdr:col>6</xdr:col>
      <xdr:colOff>1101564</xdr:colOff>
      <xdr:row>0</xdr:row>
      <xdr:rowOff>314325</xdr:rowOff>
    </xdr:to>
    <xdr:pic>
      <xdr:nvPicPr>
        <xdr:cNvPr id="2" name="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488665" y="76200"/>
          <a:ext cx="206566" cy="238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47625</xdr:colOff>
      <xdr:row>0</xdr:row>
      <xdr:rowOff>38100</xdr:rowOff>
    </xdr:from>
    <xdr:to>
      <xdr:col>0</xdr:col>
      <xdr:colOff>248949</xdr:colOff>
      <xdr:row>0</xdr:row>
      <xdr:rowOff>338327</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47625" y="38100"/>
          <a:ext cx="201324" cy="30022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1381125</xdr:colOff>
      <xdr:row>2</xdr:row>
      <xdr:rowOff>0</xdr:rowOff>
    </xdr:from>
    <xdr:to>
      <xdr:col>1</xdr:col>
      <xdr:colOff>1381125</xdr:colOff>
      <xdr:row>6</xdr:row>
      <xdr:rowOff>152400</xdr:rowOff>
    </xdr:to>
    <xdr:pic>
      <xdr:nvPicPr>
        <xdr:cNvPr id="12369"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590925" y="466725"/>
          <a:ext cx="0" cy="9144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1025526</xdr:colOff>
      <xdr:row>0</xdr:row>
      <xdr:rowOff>26035</xdr:rowOff>
    </xdr:from>
    <xdr:to>
      <xdr:col>4</xdr:col>
      <xdr:colOff>1232092</xdr:colOff>
      <xdr:row>0</xdr:row>
      <xdr:rowOff>264160</xdr:rowOff>
    </xdr:to>
    <xdr:pic>
      <xdr:nvPicPr>
        <xdr:cNvPr id="3" name="3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300086" y="26035"/>
          <a:ext cx="206566" cy="238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47625</xdr:colOff>
      <xdr:row>0</xdr:row>
      <xdr:rowOff>28575</xdr:rowOff>
    </xdr:from>
    <xdr:to>
      <xdr:col>0</xdr:col>
      <xdr:colOff>248949</xdr:colOff>
      <xdr:row>0</xdr:row>
      <xdr:rowOff>328802</xdr:rowOff>
    </xdr:to>
    <xdr:pic>
      <xdr:nvPicPr>
        <xdr:cNvPr id="4" name="3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tretch>
          <a:fillRect/>
        </a:stretch>
      </xdr:blipFill>
      <xdr:spPr>
        <a:xfrm>
          <a:off x="47625" y="28575"/>
          <a:ext cx="201324" cy="30022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2578101</xdr:colOff>
      <xdr:row>0</xdr:row>
      <xdr:rowOff>63500</xdr:rowOff>
    </xdr:from>
    <xdr:to>
      <xdr:col>3</xdr:col>
      <xdr:colOff>2784667</xdr:colOff>
      <xdr:row>0</xdr:row>
      <xdr:rowOff>301625</xdr:rowOff>
    </xdr:to>
    <xdr:pic>
      <xdr:nvPicPr>
        <xdr:cNvPr id="2" name="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334501" y="63500"/>
          <a:ext cx="206566" cy="238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66675</xdr:colOff>
      <xdr:row>0</xdr:row>
      <xdr:rowOff>28575</xdr:rowOff>
    </xdr:from>
    <xdr:to>
      <xdr:col>0</xdr:col>
      <xdr:colOff>267999</xdr:colOff>
      <xdr:row>0</xdr:row>
      <xdr:rowOff>328802</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66675" y="28575"/>
          <a:ext cx="201324" cy="30022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1381125</xdr:colOff>
      <xdr:row>2</xdr:row>
      <xdr:rowOff>0</xdr:rowOff>
    </xdr:from>
    <xdr:to>
      <xdr:col>1</xdr:col>
      <xdr:colOff>1381125</xdr:colOff>
      <xdr:row>3</xdr:row>
      <xdr:rowOff>373380</xdr:rowOff>
    </xdr:to>
    <xdr:pic>
      <xdr:nvPicPr>
        <xdr:cNvPr id="13393"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590925" y="647700"/>
          <a:ext cx="0" cy="9144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1485901</xdr:colOff>
      <xdr:row>0</xdr:row>
      <xdr:rowOff>76200</xdr:rowOff>
    </xdr:from>
    <xdr:to>
      <xdr:col>4</xdr:col>
      <xdr:colOff>1692467</xdr:colOff>
      <xdr:row>0</xdr:row>
      <xdr:rowOff>314325</xdr:rowOff>
    </xdr:to>
    <xdr:pic>
      <xdr:nvPicPr>
        <xdr:cNvPr id="3" name="3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1506201" y="76200"/>
          <a:ext cx="206566" cy="238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66675</xdr:colOff>
      <xdr:row>0</xdr:row>
      <xdr:rowOff>47625</xdr:rowOff>
    </xdr:from>
    <xdr:to>
      <xdr:col>0</xdr:col>
      <xdr:colOff>267999</xdr:colOff>
      <xdr:row>0</xdr:row>
      <xdr:rowOff>347852</xdr:rowOff>
    </xdr:to>
    <xdr:pic>
      <xdr:nvPicPr>
        <xdr:cNvPr id="4" name="3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tretch>
          <a:fillRect/>
        </a:stretch>
      </xdr:blipFill>
      <xdr:spPr>
        <a:xfrm>
          <a:off x="66675" y="47625"/>
          <a:ext cx="201324" cy="30022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1666876</xdr:colOff>
      <xdr:row>0</xdr:row>
      <xdr:rowOff>66675</xdr:rowOff>
    </xdr:from>
    <xdr:to>
      <xdr:col>5</xdr:col>
      <xdr:colOff>1873442</xdr:colOff>
      <xdr:row>0</xdr:row>
      <xdr:rowOff>304800</xdr:rowOff>
    </xdr:to>
    <xdr:pic>
      <xdr:nvPicPr>
        <xdr:cNvPr id="2" name="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0858501" y="66675"/>
          <a:ext cx="206566" cy="238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57150</xdr:colOff>
      <xdr:row>0</xdr:row>
      <xdr:rowOff>19050</xdr:rowOff>
    </xdr:from>
    <xdr:to>
      <xdr:col>0</xdr:col>
      <xdr:colOff>258474</xdr:colOff>
      <xdr:row>0</xdr:row>
      <xdr:rowOff>319277</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57150" y="19050"/>
          <a:ext cx="201324" cy="30022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sheetPr codeName="Hoja1" enableFormatConditionsCalculation="0">
    <tabColor rgb="FFFFFF00"/>
  </sheetPr>
  <dimension ref="A1:H1286"/>
  <sheetViews>
    <sheetView showGridLines="0" zoomScale="90" zoomScaleNormal="90" zoomScalePageLayoutView="90" workbookViewId="0">
      <selection activeCell="C38" sqref="C38:C42"/>
    </sheetView>
  </sheetViews>
  <sheetFormatPr baseColWidth="10" defaultColWidth="10.85546875" defaultRowHeight="15" customHeight="1"/>
  <cols>
    <col min="1" max="1" width="17.5703125" style="56" customWidth="1"/>
    <col min="2" max="2" width="12.140625" style="56" customWidth="1"/>
    <col min="3" max="3" width="13.7109375" style="56" customWidth="1"/>
    <col min="4" max="4" width="15.42578125" style="56" customWidth="1"/>
    <col min="5" max="5" width="10.28515625" style="56" customWidth="1"/>
    <col min="6" max="6" width="13.28515625" style="56" customWidth="1"/>
    <col min="7" max="7" width="10.7109375" style="56" customWidth="1"/>
    <col min="8" max="8" width="42" style="56" customWidth="1"/>
    <col min="9" max="16384" width="10.85546875" style="56"/>
  </cols>
  <sheetData>
    <row r="1" spans="1:8" ht="27" customHeight="1">
      <c r="A1" s="191" t="s">
        <v>0</v>
      </c>
      <c r="B1" s="191"/>
      <c r="C1" s="191"/>
      <c r="D1" s="191"/>
      <c r="E1" s="191"/>
      <c r="F1" s="191"/>
      <c r="G1" s="191"/>
      <c r="H1" s="191"/>
    </row>
    <row r="2" spans="1:8" ht="27" customHeight="1">
      <c r="A2" s="192" t="s">
        <v>327</v>
      </c>
      <c r="B2" s="192"/>
      <c r="C2" s="192"/>
      <c r="D2" s="192"/>
      <c r="E2" s="192"/>
      <c r="F2" s="192"/>
      <c r="G2" s="192"/>
      <c r="H2" s="192"/>
    </row>
    <row r="3" spans="1:8" ht="18.95" customHeight="1">
      <c r="A3" s="176" t="s">
        <v>132</v>
      </c>
      <c r="B3" s="176"/>
      <c r="C3" s="186"/>
      <c r="D3" s="186"/>
      <c r="E3" s="186"/>
      <c r="F3" s="186"/>
      <c r="G3" s="186"/>
      <c r="H3" s="186"/>
    </row>
    <row r="4" spans="1:8" ht="18.95" customHeight="1">
      <c r="A4" s="176" t="s">
        <v>388</v>
      </c>
      <c r="B4" s="176"/>
      <c r="C4" s="176" t="s">
        <v>233</v>
      </c>
      <c r="D4" s="176"/>
      <c r="E4" s="176"/>
      <c r="F4" s="176"/>
      <c r="G4" s="176"/>
      <c r="H4" s="176"/>
    </row>
    <row r="5" spans="1:8" ht="18.95" customHeight="1">
      <c r="A5" s="176" t="s">
        <v>1832</v>
      </c>
      <c r="B5" s="176"/>
      <c r="C5" s="186" t="s">
        <v>392</v>
      </c>
      <c r="D5" s="186"/>
      <c r="E5" s="186"/>
      <c r="F5" s="186"/>
      <c r="G5" s="186"/>
      <c r="H5" s="186"/>
    </row>
    <row r="6" spans="1:8" ht="18.95" customHeight="1">
      <c r="A6" s="176" t="s">
        <v>1833</v>
      </c>
      <c r="B6" s="176"/>
      <c r="C6" s="186" t="s">
        <v>455</v>
      </c>
      <c r="D6" s="186"/>
      <c r="E6" s="186"/>
      <c r="F6" s="186"/>
      <c r="G6" s="186"/>
      <c r="H6" s="186"/>
    </row>
    <row r="7" spans="1:8" ht="18.95" customHeight="1">
      <c r="A7" s="176" t="s">
        <v>133</v>
      </c>
      <c r="B7" s="176"/>
      <c r="C7" s="176" t="s">
        <v>1858</v>
      </c>
      <c r="D7" s="176"/>
      <c r="E7" s="176"/>
      <c r="F7" s="176"/>
      <c r="G7" s="176"/>
      <c r="H7" s="176"/>
    </row>
    <row r="8" spans="1:8" ht="18.95" customHeight="1">
      <c r="A8" s="176" t="s">
        <v>2015</v>
      </c>
      <c r="B8" s="176"/>
      <c r="C8" s="186" t="s">
        <v>1859</v>
      </c>
      <c r="D8" s="186"/>
      <c r="E8" s="186"/>
      <c r="F8" s="186"/>
      <c r="G8" s="186"/>
      <c r="H8" s="186"/>
    </row>
    <row r="9" spans="1:8" ht="18.95" customHeight="1">
      <c r="A9" s="176" t="s">
        <v>332</v>
      </c>
      <c r="B9" s="176"/>
      <c r="C9" s="176" t="s">
        <v>1829</v>
      </c>
      <c r="D9" s="176"/>
      <c r="E9" s="176"/>
      <c r="F9" s="176"/>
      <c r="G9" s="176"/>
      <c r="H9" s="176"/>
    </row>
    <row r="10" spans="1:8" ht="18" customHeight="1">
      <c r="A10" s="176" t="s">
        <v>333</v>
      </c>
      <c r="B10" s="176"/>
      <c r="C10" s="176" t="s">
        <v>1860</v>
      </c>
      <c r="D10" s="176"/>
      <c r="E10" s="176"/>
      <c r="F10" s="176"/>
      <c r="G10" s="176"/>
      <c r="H10" s="176"/>
    </row>
    <row r="11" spans="1:8" ht="18" customHeight="1">
      <c r="A11" s="176" t="s">
        <v>595</v>
      </c>
      <c r="B11" s="176"/>
      <c r="C11" s="180" t="s">
        <v>1861</v>
      </c>
      <c r="D11" s="181"/>
      <c r="E11" s="181"/>
      <c r="F11" s="181"/>
      <c r="G11" s="181"/>
      <c r="H11" s="182"/>
    </row>
    <row r="12" spans="1:8" ht="21" customHeight="1">
      <c r="A12" s="180" t="s">
        <v>1834</v>
      </c>
      <c r="B12" s="182"/>
      <c r="C12" s="177" t="s">
        <v>2000</v>
      </c>
      <c r="D12" s="185"/>
      <c r="E12" s="185"/>
      <c r="F12" s="185"/>
      <c r="G12" s="185"/>
      <c r="H12" s="178"/>
    </row>
    <row r="13" spans="1:8" ht="18" customHeight="1">
      <c r="A13" s="176" t="s">
        <v>334</v>
      </c>
      <c r="B13" s="176"/>
      <c r="C13" s="186" t="s">
        <v>377</v>
      </c>
      <c r="D13" s="186"/>
      <c r="E13" s="186"/>
      <c r="F13" s="186"/>
      <c r="G13" s="186"/>
      <c r="H13" s="186"/>
    </row>
    <row r="14" spans="1:8">
      <c r="A14" s="179" t="s">
        <v>383</v>
      </c>
      <c r="B14" s="179"/>
      <c r="C14" s="179"/>
      <c r="D14" s="179"/>
      <c r="E14" s="179"/>
      <c r="F14" s="179"/>
      <c r="G14" s="179"/>
      <c r="H14" s="179"/>
    </row>
    <row r="15" spans="1:8">
      <c r="A15" s="187" t="s">
        <v>1830</v>
      </c>
      <c r="B15" s="187"/>
      <c r="C15" s="187"/>
      <c r="D15" s="187"/>
      <c r="E15" s="187"/>
      <c r="F15" s="187"/>
      <c r="G15" s="187"/>
      <c r="H15" s="187"/>
    </row>
    <row r="16" spans="1:8">
      <c r="A16" s="189" t="s">
        <v>335</v>
      </c>
      <c r="B16" s="190"/>
      <c r="C16" s="190"/>
      <c r="D16" s="190"/>
      <c r="E16" s="190"/>
      <c r="F16" s="190"/>
      <c r="G16" s="190"/>
      <c r="H16" s="190"/>
    </row>
    <row r="17" spans="1:8">
      <c r="A17" s="176" t="s">
        <v>1850</v>
      </c>
      <c r="B17" s="176"/>
      <c r="C17" s="186" t="s">
        <v>1849</v>
      </c>
      <c r="D17" s="186"/>
      <c r="E17" s="186"/>
      <c r="F17" s="186"/>
      <c r="G17" s="186"/>
      <c r="H17" s="186"/>
    </row>
    <row r="18" spans="1:8">
      <c r="A18" s="189" t="s">
        <v>338</v>
      </c>
      <c r="B18" s="190"/>
      <c r="C18" s="190"/>
      <c r="D18" s="190"/>
      <c r="E18" s="190"/>
      <c r="F18" s="190"/>
      <c r="G18" s="190"/>
      <c r="H18" s="190"/>
    </row>
    <row r="19" spans="1:8">
      <c r="A19" s="186" t="s">
        <v>124</v>
      </c>
      <c r="B19" s="186"/>
      <c r="C19" s="1" t="s">
        <v>126</v>
      </c>
      <c r="D19" s="48">
        <v>2015</v>
      </c>
      <c r="E19" s="1" t="s">
        <v>127</v>
      </c>
      <c r="F19" s="48" t="s">
        <v>116</v>
      </c>
      <c r="G19" s="1" t="s">
        <v>128</v>
      </c>
      <c r="H19" s="48">
        <v>1</v>
      </c>
    </row>
    <row r="20" spans="1:8">
      <c r="A20" s="186" t="s">
        <v>125</v>
      </c>
      <c r="B20" s="186"/>
      <c r="C20" s="1" t="s">
        <v>126</v>
      </c>
      <c r="D20" s="48">
        <v>2017</v>
      </c>
      <c r="E20" s="1" t="s">
        <v>127</v>
      </c>
      <c r="F20" s="48" t="s">
        <v>1846</v>
      </c>
      <c r="G20" s="1" t="s">
        <v>128</v>
      </c>
      <c r="H20" s="48">
        <v>31</v>
      </c>
    </row>
    <row r="21" spans="1:8">
      <c r="A21" s="176" t="s">
        <v>130</v>
      </c>
      <c r="B21" s="176"/>
      <c r="C21" s="1" t="s">
        <v>131</v>
      </c>
      <c r="D21" s="183">
        <v>2</v>
      </c>
      <c r="E21" s="184"/>
      <c r="F21" s="1" t="s">
        <v>129</v>
      </c>
      <c r="G21" s="177">
        <v>2</v>
      </c>
      <c r="H21" s="178"/>
    </row>
    <row r="22" spans="1:8">
      <c r="A22" s="176" t="s">
        <v>596</v>
      </c>
      <c r="B22" s="176"/>
      <c r="C22" s="176" t="s">
        <v>599</v>
      </c>
      <c r="D22" s="176"/>
      <c r="E22" s="176"/>
      <c r="F22" s="176"/>
      <c r="G22" s="176"/>
      <c r="H22" s="176"/>
    </row>
    <row r="23" spans="1:8" ht="15" customHeight="1">
      <c r="A23" s="179" t="s">
        <v>382</v>
      </c>
      <c r="B23" s="179"/>
      <c r="C23" s="179"/>
      <c r="D23" s="179"/>
      <c r="E23" s="179"/>
      <c r="F23" s="179"/>
      <c r="G23" s="179"/>
      <c r="H23" s="179"/>
    </row>
    <row r="24" spans="1:8" ht="108.75" customHeight="1">
      <c r="A24" s="194" t="s">
        <v>328</v>
      </c>
      <c r="B24" s="194"/>
      <c r="C24" s="177" t="s">
        <v>2001</v>
      </c>
      <c r="D24" s="185"/>
      <c r="E24" s="185"/>
      <c r="F24" s="185"/>
      <c r="G24" s="185"/>
      <c r="H24" s="178"/>
    </row>
    <row r="25" spans="1:8">
      <c r="A25" s="187" t="s">
        <v>322</v>
      </c>
      <c r="B25" s="187"/>
      <c r="C25" s="187"/>
      <c r="D25" s="187"/>
      <c r="E25" s="187"/>
      <c r="F25" s="187"/>
      <c r="G25" s="187"/>
      <c r="H25" s="187"/>
    </row>
    <row r="26" spans="1:8" ht="39" customHeight="1">
      <c r="A26" s="176" t="s">
        <v>329</v>
      </c>
      <c r="B26" s="176"/>
      <c r="C26" s="176" t="s">
        <v>1895</v>
      </c>
      <c r="D26" s="176"/>
      <c r="E26" s="176"/>
      <c r="F26" s="176"/>
      <c r="G26" s="176"/>
      <c r="H26" s="176"/>
    </row>
    <row r="27" spans="1:8" ht="39.950000000000003" customHeight="1">
      <c r="A27" s="188" t="s">
        <v>330</v>
      </c>
      <c r="B27" s="176"/>
      <c r="C27" s="176" t="s">
        <v>1890</v>
      </c>
      <c r="D27" s="176"/>
      <c r="E27" s="176"/>
      <c r="F27" s="176"/>
      <c r="G27" s="176"/>
      <c r="H27" s="176"/>
    </row>
    <row r="28" spans="1:8" ht="15" customHeight="1">
      <c r="A28" s="189" t="s">
        <v>336</v>
      </c>
      <c r="B28" s="190"/>
      <c r="C28" s="190"/>
      <c r="D28" s="190"/>
      <c r="E28" s="190"/>
      <c r="F28" s="190"/>
      <c r="G28" s="190"/>
      <c r="H28" s="190"/>
    </row>
    <row r="29" spans="1:8" ht="44.25" customHeight="1">
      <c r="A29" s="176" t="s">
        <v>1845</v>
      </c>
      <c r="B29" s="176"/>
      <c r="C29" s="186" t="s">
        <v>2002</v>
      </c>
      <c r="D29" s="186"/>
      <c r="E29" s="186"/>
      <c r="F29" s="186"/>
      <c r="G29" s="186"/>
      <c r="H29" s="186"/>
    </row>
    <row r="30" spans="1:8" ht="15" customHeight="1">
      <c r="A30" s="189" t="s">
        <v>331</v>
      </c>
      <c r="B30" s="190"/>
      <c r="C30" s="190"/>
      <c r="D30" s="190"/>
      <c r="E30" s="190"/>
      <c r="F30" s="190"/>
      <c r="G30" s="190"/>
      <c r="H30" s="190"/>
    </row>
    <row r="31" spans="1:8" ht="32.25" customHeight="1">
      <c r="A31" s="176" t="s">
        <v>320</v>
      </c>
      <c r="B31" s="176"/>
      <c r="C31" s="186" t="s">
        <v>1896</v>
      </c>
      <c r="D31" s="186"/>
      <c r="E31" s="186"/>
      <c r="F31" s="186"/>
      <c r="G31" s="186"/>
      <c r="H31" s="186"/>
    </row>
    <row r="32" spans="1:8" ht="15" customHeight="1">
      <c r="A32" s="176" t="s">
        <v>321</v>
      </c>
      <c r="B32" s="176"/>
      <c r="C32" s="186"/>
      <c r="D32" s="186"/>
      <c r="E32" s="186"/>
      <c r="F32" s="186"/>
      <c r="G32" s="186"/>
      <c r="H32" s="186"/>
    </row>
    <row r="33" spans="1:8" ht="15" customHeight="1">
      <c r="A33" s="187" t="s">
        <v>323</v>
      </c>
      <c r="B33" s="187"/>
      <c r="C33" s="187"/>
      <c r="D33" s="187"/>
      <c r="E33" s="187"/>
      <c r="F33" s="187"/>
      <c r="G33" s="187"/>
      <c r="H33" s="187"/>
    </row>
    <row r="34" spans="1:8" ht="27.75" customHeight="1">
      <c r="A34" s="176" t="s">
        <v>324</v>
      </c>
      <c r="B34" s="176"/>
      <c r="C34" s="186" t="s">
        <v>1891</v>
      </c>
      <c r="D34" s="186"/>
      <c r="E34" s="186"/>
      <c r="F34" s="186"/>
      <c r="G34" s="186"/>
      <c r="H34" s="186"/>
    </row>
    <row r="35" spans="1:8" ht="37.5" customHeight="1">
      <c r="A35" s="176" t="s">
        <v>325</v>
      </c>
      <c r="B35" s="176"/>
      <c r="C35" s="186" t="s">
        <v>1892</v>
      </c>
      <c r="D35" s="186"/>
      <c r="E35" s="186"/>
      <c r="F35" s="186"/>
      <c r="G35" s="186"/>
      <c r="H35" s="186"/>
    </row>
    <row r="36" spans="1:8" ht="36.950000000000003" customHeight="1">
      <c r="A36" s="176" t="s">
        <v>326</v>
      </c>
      <c r="B36" s="176"/>
      <c r="C36" s="186" t="s">
        <v>1893</v>
      </c>
      <c r="D36" s="186"/>
      <c r="E36" s="186"/>
      <c r="F36" s="186"/>
      <c r="G36" s="186"/>
      <c r="H36" s="186"/>
    </row>
    <row r="37" spans="1:8" ht="15" customHeight="1">
      <c r="A37" s="193"/>
      <c r="B37" s="193"/>
      <c r="C37" s="193"/>
      <c r="D37" s="193"/>
      <c r="E37" s="193"/>
      <c r="F37" s="193"/>
      <c r="G37" s="193"/>
      <c r="H37" s="193"/>
    </row>
    <row r="38" spans="1:8" ht="150" customHeight="1">
      <c r="A38"/>
      <c r="B38"/>
      <c r="C38"/>
    </row>
    <row r="39" spans="1:8" ht="15" customHeight="1">
      <c r="A39" s="57"/>
    </row>
    <row r="992" spans="1:1" ht="15" customHeight="1">
      <c r="A992" s="56" t="s">
        <v>1829</v>
      </c>
    </row>
    <row r="994" spans="1:1" ht="15" customHeight="1">
      <c r="A994" s="56" t="s">
        <v>111</v>
      </c>
    </row>
    <row r="995" spans="1:1" ht="15" customHeight="1">
      <c r="A995" s="56" t="s">
        <v>1848</v>
      </c>
    </row>
    <row r="996" spans="1:1" ht="15" customHeight="1">
      <c r="A996" s="56" t="s">
        <v>1849</v>
      </c>
    </row>
    <row r="998" spans="1:1" ht="15" customHeight="1">
      <c r="A998" s="56" t="s">
        <v>112</v>
      </c>
    </row>
    <row r="999" spans="1:1" ht="15" customHeight="1">
      <c r="A999" s="56">
        <v>2010</v>
      </c>
    </row>
    <row r="1000" spans="1:1" ht="15" customHeight="1">
      <c r="A1000" s="56">
        <v>2011</v>
      </c>
    </row>
    <row r="1001" spans="1:1" ht="15" customHeight="1">
      <c r="A1001" s="56">
        <v>2012</v>
      </c>
    </row>
    <row r="1002" spans="1:1" ht="15" customHeight="1">
      <c r="A1002" s="56">
        <v>2013</v>
      </c>
    </row>
    <row r="1003" spans="1:1" ht="15" customHeight="1">
      <c r="A1003" s="56">
        <v>2014</v>
      </c>
    </row>
    <row r="1004" spans="1:1" ht="15" customHeight="1">
      <c r="A1004" s="56">
        <v>2015</v>
      </c>
    </row>
    <row r="1005" spans="1:1" ht="15" customHeight="1">
      <c r="A1005" s="56">
        <v>2016</v>
      </c>
    </row>
    <row r="1006" spans="1:1" ht="15" customHeight="1">
      <c r="A1006" s="56">
        <v>2017</v>
      </c>
    </row>
    <row r="1007" spans="1:1" ht="15" customHeight="1">
      <c r="A1007" s="56">
        <v>2018</v>
      </c>
    </row>
    <row r="1008" spans="1:1" ht="15" customHeight="1">
      <c r="A1008" s="56">
        <v>2019</v>
      </c>
    </row>
    <row r="1010" spans="1:1" ht="15" customHeight="1">
      <c r="A1010" s="56" t="s">
        <v>113</v>
      </c>
    </row>
    <row r="1011" spans="1:1" ht="15" customHeight="1">
      <c r="A1011" s="56" t="s">
        <v>115</v>
      </c>
    </row>
    <row r="1012" spans="1:1" ht="15" customHeight="1">
      <c r="A1012" s="56" t="s">
        <v>116</v>
      </c>
    </row>
    <row r="1013" spans="1:1" ht="15" customHeight="1">
      <c r="A1013" s="56" t="s">
        <v>1846</v>
      </c>
    </row>
    <row r="1014" spans="1:1" ht="15" customHeight="1">
      <c r="A1014" s="56" t="s">
        <v>117</v>
      </c>
    </row>
    <row r="1015" spans="1:1" ht="15" customHeight="1">
      <c r="A1015" s="56" t="s">
        <v>118</v>
      </c>
    </row>
    <row r="1016" spans="1:1" ht="15" customHeight="1">
      <c r="A1016" s="56" t="s">
        <v>1847</v>
      </c>
    </row>
    <row r="1017" spans="1:1" ht="15" customHeight="1">
      <c r="A1017" s="56" t="s">
        <v>119</v>
      </c>
    </row>
    <row r="1018" spans="1:1" ht="15" customHeight="1">
      <c r="A1018" s="56" t="s">
        <v>120</v>
      </c>
    </row>
    <row r="1019" spans="1:1" ht="15" customHeight="1">
      <c r="A1019" s="56" t="s">
        <v>121</v>
      </c>
    </row>
    <row r="1020" spans="1:1" ht="15" customHeight="1">
      <c r="A1020" s="56" t="s">
        <v>122</v>
      </c>
    </row>
    <row r="1021" spans="1:1" ht="15" customHeight="1">
      <c r="A1021" s="56" t="s">
        <v>1851</v>
      </c>
    </row>
    <row r="1022" spans="1:1" ht="15" customHeight="1">
      <c r="A1022" s="56" t="s">
        <v>123</v>
      </c>
    </row>
    <row r="1024" spans="1:1" ht="15" customHeight="1">
      <c r="A1024" s="56" t="s">
        <v>114</v>
      </c>
    </row>
    <row r="1025" spans="1:1" ht="15" customHeight="1">
      <c r="A1025" s="56">
        <v>1</v>
      </c>
    </row>
    <row r="1026" spans="1:1" ht="15" customHeight="1">
      <c r="A1026" s="56">
        <v>2</v>
      </c>
    </row>
    <row r="1027" spans="1:1" ht="15" customHeight="1">
      <c r="A1027" s="56">
        <v>3</v>
      </c>
    </row>
    <row r="1028" spans="1:1" ht="15" customHeight="1">
      <c r="A1028" s="56">
        <v>4</v>
      </c>
    </row>
    <row r="1029" spans="1:1" ht="15" customHeight="1">
      <c r="A1029" s="56">
        <v>5</v>
      </c>
    </row>
    <row r="1030" spans="1:1" ht="15" customHeight="1">
      <c r="A1030" s="56">
        <v>6</v>
      </c>
    </row>
    <row r="1031" spans="1:1" ht="15" customHeight="1">
      <c r="A1031" s="56">
        <v>7</v>
      </c>
    </row>
    <row r="1032" spans="1:1" ht="15" customHeight="1">
      <c r="A1032" s="56">
        <v>8</v>
      </c>
    </row>
    <row r="1033" spans="1:1" ht="15" customHeight="1">
      <c r="A1033" s="56">
        <v>9</v>
      </c>
    </row>
    <row r="1034" spans="1:1" ht="15" customHeight="1">
      <c r="A1034" s="56">
        <v>10</v>
      </c>
    </row>
    <row r="1035" spans="1:1" ht="15" customHeight="1">
      <c r="A1035" s="56">
        <v>11</v>
      </c>
    </row>
    <row r="1036" spans="1:1" ht="15" customHeight="1">
      <c r="A1036" s="56">
        <v>12</v>
      </c>
    </row>
    <row r="1037" spans="1:1" ht="15" customHeight="1">
      <c r="A1037" s="56">
        <v>13</v>
      </c>
    </row>
    <row r="1038" spans="1:1" ht="15" customHeight="1">
      <c r="A1038" s="56">
        <v>14</v>
      </c>
    </row>
    <row r="1039" spans="1:1" ht="15" customHeight="1">
      <c r="A1039" s="56">
        <v>15</v>
      </c>
    </row>
    <row r="1040" spans="1:1" ht="15" customHeight="1">
      <c r="A1040" s="56">
        <v>16</v>
      </c>
    </row>
    <row r="1041" spans="1:1" ht="15" customHeight="1">
      <c r="A1041" s="56">
        <v>17</v>
      </c>
    </row>
    <row r="1042" spans="1:1" ht="15" customHeight="1">
      <c r="A1042" s="56">
        <v>18</v>
      </c>
    </row>
    <row r="1043" spans="1:1" ht="15" customHeight="1">
      <c r="A1043" s="56">
        <v>19</v>
      </c>
    </row>
    <row r="1044" spans="1:1" ht="15" customHeight="1">
      <c r="A1044" s="56">
        <v>20</v>
      </c>
    </row>
    <row r="1045" spans="1:1" ht="15" customHeight="1">
      <c r="A1045" s="56">
        <v>21</v>
      </c>
    </row>
    <row r="1046" spans="1:1" ht="15" customHeight="1">
      <c r="A1046" s="56">
        <v>22</v>
      </c>
    </row>
    <row r="1047" spans="1:1" ht="15" customHeight="1">
      <c r="A1047" s="56">
        <v>23</v>
      </c>
    </row>
    <row r="1048" spans="1:1" ht="15" customHeight="1">
      <c r="A1048" s="56">
        <v>24</v>
      </c>
    </row>
    <row r="1049" spans="1:1" ht="15" customHeight="1">
      <c r="A1049" s="56">
        <v>25</v>
      </c>
    </row>
    <row r="1050" spans="1:1" ht="15" customHeight="1">
      <c r="A1050" s="56">
        <v>26</v>
      </c>
    </row>
    <row r="1051" spans="1:1" ht="15" customHeight="1">
      <c r="A1051" s="56">
        <v>27</v>
      </c>
    </row>
    <row r="1052" spans="1:1" ht="15" customHeight="1">
      <c r="A1052" s="56">
        <v>28</v>
      </c>
    </row>
    <row r="1053" spans="1:1" ht="15" customHeight="1">
      <c r="A1053" s="56">
        <v>29</v>
      </c>
    </row>
    <row r="1054" spans="1:1" ht="15" customHeight="1">
      <c r="A1054" s="56">
        <v>30</v>
      </c>
    </row>
    <row r="1055" spans="1:1" ht="15" customHeight="1">
      <c r="A1055" s="56">
        <v>31</v>
      </c>
    </row>
    <row r="1057" spans="1:1" ht="15" customHeight="1">
      <c r="A1057" s="56" t="s">
        <v>318</v>
      </c>
    </row>
    <row r="1058" spans="1:1" ht="15" customHeight="1">
      <c r="A1058" s="56" t="s">
        <v>376</v>
      </c>
    </row>
    <row r="1059" spans="1:1" ht="15" customHeight="1">
      <c r="A1059" s="56" t="s">
        <v>319</v>
      </c>
    </row>
    <row r="1060" spans="1:1" ht="15" customHeight="1">
      <c r="A1060" s="56" t="s">
        <v>377</v>
      </c>
    </row>
    <row r="1061" spans="1:1" ht="15" customHeight="1">
      <c r="A1061" s="56" t="s">
        <v>378</v>
      </c>
    </row>
    <row r="1062" spans="1:1" ht="15" customHeight="1">
      <c r="A1062" s="56" t="s">
        <v>379</v>
      </c>
    </row>
    <row r="1063" spans="1:1" ht="15" customHeight="1">
      <c r="A1063" s="56" t="s">
        <v>380</v>
      </c>
    </row>
    <row r="1064" spans="1:1" ht="15" customHeight="1">
      <c r="A1064" s="56" t="s">
        <v>381</v>
      </c>
    </row>
    <row r="1067" spans="1:1" ht="15" customHeight="1">
      <c r="A1067" s="56" t="s">
        <v>231</v>
      </c>
    </row>
    <row r="1068" spans="1:1" ht="15" customHeight="1">
      <c r="A1068" s="56" t="s">
        <v>232</v>
      </c>
    </row>
    <row r="1069" spans="1:1" ht="15" customHeight="1">
      <c r="A1069" s="56" t="s">
        <v>233</v>
      </c>
    </row>
    <row r="1070" spans="1:1" ht="15" customHeight="1">
      <c r="A1070" s="56" t="s">
        <v>234</v>
      </c>
    </row>
    <row r="1071" spans="1:1" ht="15" customHeight="1">
      <c r="A1071" s="56" t="s">
        <v>235</v>
      </c>
    </row>
    <row r="1072" spans="1:1" ht="15" customHeight="1">
      <c r="A1072" s="56" t="s">
        <v>236</v>
      </c>
    </row>
    <row r="1073" spans="1:1" ht="15" customHeight="1">
      <c r="A1073" s="56" t="s">
        <v>237</v>
      </c>
    </row>
    <row r="1075" spans="1:1" ht="15" customHeight="1">
      <c r="A1075" s="56" t="s">
        <v>417</v>
      </c>
    </row>
    <row r="1076" spans="1:1" ht="15" customHeight="1">
      <c r="A1076" s="56" t="s">
        <v>389</v>
      </c>
    </row>
    <row r="1077" spans="1:1" ht="15" customHeight="1">
      <c r="A1077" s="56" t="s">
        <v>390</v>
      </c>
    </row>
    <row r="1078" spans="1:1" ht="15" customHeight="1">
      <c r="A1078" s="56" t="s">
        <v>391</v>
      </c>
    </row>
    <row r="1079" spans="1:1" ht="15" customHeight="1">
      <c r="A1079" s="56" t="s">
        <v>392</v>
      </c>
    </row>
    <row r="1080" spans="1:1" ht="15" customHeight="1">
      <c r="A1080" s="56" t="s">
        <v>393</v>
      </c>
    </row>
    <row r="1081" spans="1:1" ht="15" customHeight="1">
      <c r="A1081" s="56" t="s">
        <v>394</v>
      </c>
    </row>
    <row r="1082" spans="1:1" ht="15" customHeight="1">
      <c r="A1082" s="56" t="s">
        <v>395</v>
      </c>
    </row>
    <row r="1083" spans="1:1" ht="15" customHeight="1">
      <c r="A1083" s="56" t="s">
        <v>396</v>
      </c>
    </row>
    <row r="1084" spans="1:1" ht="15" customHeight="1">
      <c r="A1084" s="56" t="s">
        <v>397</v>
      </c>
    </row>
    <row r="1085" spans="1:1" ht="15" customHeight="1">
      <c r="A1085" s="56" t="s">
        <v>398</v>
      </c>
    </row>
    <row r="1086" spans="1:1" ht="15" customHeight="1">
      <c r="A1086" s="56" t="s">
        <v>399</v>
      </c>
    </row>
    <row r="1087" spans="1:1" ht="15" customHeight="1">
      <c r="A1087" s="56" t="s">
        <v>400</v>
      </c>
    </row>
    <row r="1088" spans="1:1" ht="15" customHeight="1">
      <c r="A1088" s="56" t="s">
        <v>401</v>
      </c>
    </row>
    <row r="1089" spans="1:1" ht="15" customHeight="1">
      <c r="A1089" s="56" t="s">
        <v>402</v>
      </c>
    </row>
    <row r="1090" spans="1:1" ht="15" customHeight="1">
      <c r="A1090" s="56" t="s">
        <v>403</v>
      </c>
    </row>
    <row r="1091" spans="1:1" ht="15" customHeight="1">
      <c r="A1091" s="56" t="s">
        <v>404</v>
      </c>
    </row>
    <row r="1092" spans="1:1" ht="15" customHeight="1">
      <c r="A1092" s="56" t="s">
        <v>405</v>
      </c>
    </row>
    <row r="1093" spans="1:1" ht="15" customHeight="1">
      <c r="A1093" s="56" t="s">
        <v>406</v>
      </c>
    </row>
    <row r="1094" spans="1:1" ht="15" customHeight="1">
      <c r="A1094" s="56" t="s">
        <v>407</v>
      </c>
    </row>
    <row r="1095" spans="1:1" ht="15" customHeight="1">
      <c r="A1095" s="56" t="s">
        <v>408</v>
      </c>
    </row>
    <row r="1096" spans="1:1" ht="15" customHeight="1">
      <c r="A1096" s="56" t="s">
        <v>409</v>
      </c>
    </row>
    <row r="1097" spans="1:1" ht="15" customHeight="1">
      <c r="A1097" s="56" t="s">
        <v>410</v>
      </c>
    </row>
    <row r="1098" spans="1:1" ht="15" customHeight="1">
      <c r="A1098" s="56" t="s">
        <v>411</v>
      </c>
    </row>
    <row r="1099" spans="1:1" ht="15" customHeight="1">
      <c r="A1099" s="56" t="s">
        <v>412</v>
      </c>
    </row>
    <row r="1100" spans="1:1" ht="15" customHeight="1">
      <c r="A1100" s="56" t="s">
        <v>413</v>
      </c>
    </row>
    <row r="1101" spans="1:1" ht="15" customHeight="1">
      <c r="A1101" s="56" t="s">
        <v>414</v>
      </c>
    </row>
    <row r="1102" spans="1:1" ht="15" customHeight="1">
      <c r="A1102" s="56" t="s">
        <v>415</v>
      </c>
    </row>
    <row r="1103" spans="1:1" ht="15" customHeight="1">
      <c r="A1103" s="56" t="s">
        <v>416</v>
      </c>
    </row>
    <row r="1105" spans="1:1" ht="15" customHeight="1">
      <c r="A1105" s="56" t="s">
        <v>418</v>
      </c>
    </row>
    <row r="1106" spans="1:1" ht="15" customHeight="1">
      <c r="A1106" s="56" t="s">
        <v>419</v>
      </c>
    </row>
    <row r="1107" spans="1:1" ht="15" customHeight="1">
      <c r="A1107" s="56" t="s">
        <v>420</v>
      </c>
    </row>
    <row r="1108" spans="1:1" ht="15" customHeight="1">
      <c r="A1108" s="56" t="s">
        <v>421</v>
      </c>
    </row>
    <row r="1109" spans="1:1" ht="15" customHeight="1">
      <c r="A1109" s="56" t="s">
        <v>422</v>
      </c>
    </row>
    <row r="1110" spans="1:1" ht="15" customHeight="1">
      <c r="A1110" s="56" t="s">
        <v>423</v>
      </c>
    </row>
    <row r="1111" spans="1:1" ht="15" customHeight="1">
      <c r="A1111" s="56" t="s">
        <v>424</v>
      </c>
    </row>
    <row r="1112" spans="1:1" ht="15" customHeight="1">
      <c r="A1112" s="56" t="s">
        <v>425</v>
      </c>
    </row>
    <row r="1113" spans="1:1" ht="15" customHeight="1">
      <c r="A1113" s="56" t="s">
        <v>426</v>
      </c>
    </row>
    <row r="1114" spans="1:1" ht="15" customHeight="1">
      <c r="A1114" s="56" t="s">
        <v>427</v>
      </c>
    </row>
    <row r="1115" spans="1:1" ht="15" customHeight="1">
      <c r="A1115" s="56" t="s">
        <v>428</v>
      </c>
    </row>
    <row r="1116" spans="1:1" ht="15" customHeight="1">
      <c r="A1116" s="56" t="s">
        <v>429</v>
      </c>
    </row>
    <row r="1117" spans="1:1" ht="15" customHeight="1">
      <c r="A1117" s="56" t="s">
        <v>430</v>
      </c>
    </row>
    <row r="1118" spans="1:1" ht="15" customHeight="1">
      <c r="A1118" s="56" t="s">
        <v>431</v>
      </c>
    </row>
    <row r="1119" spans="1:1" ht="15" customHeight="1">
      <c r="A1119" s="56" t="s">
        <v>432</v>
      </c>
    </row>
    <row r="1120" spans="1:1" ht="15" customHeight="1">
      <c r="A1120" s="56" t="s">
        <v>433</v>
      </c>
    </row>
    <row r="1121" spans="1:1" ht="15" customHeight="1">
      <c r="A1121" s="56" t="s">
        <v>434</v>
      </c>
    </row>
    <row r="1122" spans="1:1" ht="15" customHeight="1">
      <c r="A1122" s="56" t="s">
        <v>435</v>
      </c>
    </row>
    <row r="1123" spans="1:1" ht="15" customHeight="1">
      <c r="A1123" s="56" t="s">
        <v>436</v>
      </c>
    </row>
    <row r="1124" spans="1:1" ht="15" customHeight="1">
      <c r="A1124" s="56" t="s">
        <v>437</v>
      </c>
    </row>
    <row r="1125" spans="1:1" ht="15" customHeight="1">
      <c r="A1125" s="56" t="s">
        <v>438</v>
      </c>
    </row>
    <row r="1126" spans="1:1" ht="15" customHeight="1">
      <c r="A1126" s="56" t="s">
        <v>439</v>
      </c>
    </row>
    <row r="1127" spans="1:1" ht="15" customHeight="1">
      <c r="A1127" s="56" t="s">
        <v>440</v>
      </c>
    </row>
    <row r="1128" spans="1:1" ht="15" customHeight="1">
      <c r="A1128" s="56" t="s">
        <v>441</v>
      </c>
    </row>
    <row r="1129" spans="1:1" ht="15" customHeight="1">
      <c r="A1129" s="56" t="s">
        <v>442</v>
      </c>
    </row>
    <row r="1130" spans="1:1" ht="15" customHeight="1">
      <c r="A1130" s="56" t="s">
        <v>443</v>
      </c>
    </row>
    <row r="1131" spans="1:1" ht="15" customHeight="1">
      <c r="A1131" s="56" t="s">
        <v>444</v>
      </c>
    </row>
    <row r="1132" spans="1:1" ht="15" customHeight="1">
      <c r="A1132" s="56" t="s">
        <v>445</v>
      </c>
    </row>
    <row r="1133" spans="1:1" ht="15" customHeight="1">
      <c r="A1133" s="56" t="s">
        <v>446</v>
      </c>
    </row>
    <row r="1134" spans="1:1" ht="15" customHeight="1">
      <c r="A1134" s="56" t="s">
        <v>447</v>
      </c>
    </row>
    <row r="1135" spans="1:1" ht="15" customHeight="1">
      <c r="A1135" s="56" t="s">
        <v>448</v>
      </c>
    </row>
    <row r="1136" spans="1:1" ht="15" customHeight="1">
      <c r="A1136" s="56" t="s">
        <v>449</v>
      </c>
    </row>
    <row r="1137" spans="1:1" ht="15" customHeight="1">
      <c r="A1137" s="56" t="s">
        <v>450</v>
      </c>
    </row>
    <row r="1138" spans="1:1" ht="15" customHeight="1">
      <c r="A1138" s="56" t="s">
        <v>451</v>
      </c>
    </row>
    <row r="1139" spans="1:1" ht="15" customHeight="1">
      <c r="A1139" s="56" t="s">
        <v>452</v>
      </c>
    </row>
    <row r="1140" spans="1:1" ht="15" customHeight="1">
      <c r="A1140" s="56" t="s">
        <v>453</v>
      </c>
    </row>
    <row r="1141" spans="1:1" ht="15" customHeight="1">
      <c r="A1141" s="56" t="s">
        <v>454</v>
      </c>
    </row>
    <row r="1142" spans="1:1" ht="15" customHeight="1">
      <c r="A1142" s="56" t="s">
        <v>455</v>
      </c>
    </row>
    <row r="1143" spans="1:1" ht="15" customHeight="1">
      <c r="A1143" s="56" t="s">
        <v>456</v>
      </c>
    </row>
    <row r="1144" spans="1:1" ht="15" customHeight="1">
      <c r="A1144" s="56" t="s">
        <v>457</v>
      </c>
    </row>
    <row r="1145" spans="1:1" ht="15" customHeight="1">
      <c r="A1145" s="56" t="s">
        <v>458</v>
      </c>
    </row>
    <row r="1146" spans="1:1" ht="15" customHeight="1">
      <c r="A1146" s="56" t="s">
        <v>459</v>
      </c>
    </row>
    <row r="1147" spans="1:1" ht="15" customHeight="1">
      <c r="A1147" s="56" t="s">
        <v>460</v>
      </c>
    </row>
    <row r="1148" spans="1:1" ht="15" customHeight="1">
      <c r="A1148" s="56" t="s">
        <v>461</v>
      </c>
    </row>
    <row r="1149" spans="1:1" ht="15" customHeight="1">
      <c r="A1149" s="56" t="s">
        <v>462</v>
      </c>
    </row>
    <row r="1150" spans="1:1" ht="15" customHeight="1">
      <c r="A1150" s="56" t="s">
        <v>463</v>
      </c>
    </row>
    <row r="1151" spans="1:1" ht="15" customHeight="1">
      <c r="A1151" s="56" t="s">
        <v>464</v>
      </c>
    </row>
    <row r="1152" spans="1:1" ht="15" customHeight="1">
      <c r="A1152" s="56" t="s">
        <v>465</v>
      </c>
    </row>
    <row r="1153" spans="1:1" ht="15" customHeight="1">
      <c r="A1153" s="56" t="s">
        <v>466</v>
      </c>
    </row>
    <row r="1154" spans="1:1" ht="15" customHeight="1">
      <c r="A1154" s="56" t="s">
        <v>467</v>
      </c>
    </row>
    <row r="1155" spans="1:1" ht="15" customHeight="1">
      <c r="A1155" s="56" t="s">
        <v>468</v>
      </c>
    </row>
    <row r="1156" spans="1:1" ht="15" customHeight="1">
      <c r="A1156" s="56" t="s">
        <v>469</v>
      </c>
    </row>
    <row r="1157" spans="1:1" ht="15" customHeight="1">
      <c r="A1157" s="56" t="s">
        <v>470</v>
      </c>
    </row>
    <row r="1158" spans="1:1" ht="15" customHeight="1">
      <c r="A1158" s="56" t="s">
        <v>471</v>
      </c>
    </row>
    <row r="1159" spans="1:1" ht="15" customHeight="1">
      <c r="A1159" s="56" t="s">
        <v>472</v>
      </c>
    </row>
    <row r="1160" spans="1:1" ht="15" customHeight="1">
      <c r="A1160" s="56" t="s">
        <v>473</v>
      </c>
    </row>
    <row r="1161" spans="1:1" ht="15" customHeight="1">
      <c r="A1161" s="56" t="s">
        <v>474</v>
      </c>
    </row>
    <row r="1162" spans="1:1" ht="15" customHeight="1">
      <c r="A1162" s="56" t="s">
        <v>475</v>
      </c>
    </row>
    <row r="1163" spans="1:1" ht="15" customHeight="1">
      <c r="A1163" s="56" t="s">
        <v>476</v>
      </c>
    </row>
    <row r="1164" spans="1:1" ht="15" customHeight="1">
      <c r="A1164" s="56" t="s">
        <v>477</v>
      </c>
    </row>
    <row r="1165" spans="1:1" ht="15" customHeight="1">
      <c r="A1165" s="56" t="s">
        <v>478</v>
      </c>
    </row>
    <row r="1166" spans="1:1" ht="15" customHeight="1">
      <c r="A1166" s="56" t="s">
        <v>479</v>
      </c>
    </row>
    <row r="1167" spans="1:1" ht="15" customHeight="1">
      <c r="A1167" s="56" t="s">
        <v>480</v>
      </c>
    </row>
    <row r="1168" spans="1:1" ht="15" customHeight="1">
      <c r="A1168" s="56" t="s">
        <v>481</v>
      </c>
    </row>
    <row r="1169" spans="1:1" ht="15" customHeight="1">
      <c r="A1169" s="56" t="s">
        <v>482</v>
      </c>
    </row>
    <row r="1170" spans="1:1" ht="15" customHeight="1">
      <c r="A1170" s="56" t="s">
        <v>483</v>
      </c>
    </row>
    <row r="1171" spans="1:1" ht="15" customHeight="1">
      <c r="A1171" s="56" t="s">
        <v>484</v>
      </c>
    </row>
    <row r="1172" spans="1:1" ht="15" customHeight="1">
      <c r="A1172" s="56" t="s">
        <v>485</v>
      </c>
    </row>
    <row r="1173" spans="1:1" ht="15" customHeight="1">
      <c r="A1173" s="56" t="s">
        <v>486</v>
      </c>
    </row>
    <row r="1174" spans="1:1" ht="15" customHeight="1">
      <c r="A1174" s="56" t="s">
        <v>487</v>
      </c>
    </row>
    <row r="1175" spans="1:1" ht="15" customHeight="1">
      <c r="A1175" s="56" t="s">
        <v>488</v>
      </c>
    </row>
    <row r="1176" spans="1:1" ht="15" customHeight="1">
      <c r="A1176" s="56" t="s">
        <v>489</v>
      </c>
    </row>
    <row r="1177" spans="1:1" ht="15" customHeight="1">
      <c r="A1177" s="56" t="s">
        <v>490</v>
      </c>
    </row>
    <row r="1178" spans="1:1" ht="15" customHeight="1">
      <c r="A1178" s="56" t="s">
        <v>491</v>
      </c>
    </row>
    <row r="1179" spans="1:1" ht="15" customHeight="1">
      <c r="A1179" s="56" t="s">
        <v>492</v>
      </c>
    </row>
    <row r="1180" spans="1:1" ht="15" customHeight="1">
      <c r="A1180" s="56" t="s">
        <v>493</v>
      </c>
    </row>
    <row r="1181" spans="1:1" ht="15" customHeight="1">
      <c r="A1181" s="56" t="s">
        <v>494</v>
      </c>
    </row>
    <row r="1182" spans="1:1" ht="15" customHeight="1">
      <c r="A1182" s="56" t="s">
        <v>495</v>
      </c>
    </row>
    <row r="1183" spans="1:1" ht="15" customHeight="1">
      <c r="A1183" s="56" t="s">
        <v>496</v>
      </c>
    </row>
    <row r="1184" spans="1:1" ht="15" customHeight="1">
      <c r="A1184" s="56" t="s">
        <v>497</v>
      </c>
    </row>
    <row r="1185" spans="1:1" ht="15" customHeight="1">
      <c r="A1185" s="56" t="s">
        <v>498</v>
      </c>
    </row>
    <row r="1186" spans="1:1" ht="15" customHeight="1">
      <c r="A1186" s="56" t="s">
        <v>499</v>
      </c>
    </row>
    <row r="1187" spans="1:1" ht="15" customHeight="1">
      <c r="A1187" s="56" t="s">
        <v>500</v>
      </c>
    </row>
    <row r="1188" spans="1:1" ht="15" customHeight="1">
      <c r="A1188" s="56" t="s">
        <v>501</v>
      </c>
    </row>
    <row r="1189" spans="1:1" ht="15" customHeight="1">
      <c r="A1189" s="56" t="s">
        <v>502</v>
      </c>
    </row>
    <row r="1190" spans="1:1" ht="15" customHeight="1">
      <c r="A1190" s="56" t="s">
        <v>503</v>
      </c>
    </row>
    <row r="1191" spans="1:1" ht="15" customHeight="1">
      <c r="A1191" s="56" t="s">
        <v>504</v>
      </c>
    </row>
    <row r="1192" spans="1:1" ht="15" customHeight="1">
      <c r="A1192" s="56" t="s">
        <v>505</v>
      </c>
    </row>
    <row r="1193" spans="1:1" ht="15" customHeight="1">
      <c r="A1193" s="56" t="s">
        <v>506</v>
      </c>
    </row>
    <row r="1194" spans="1:1" ht="15" customHeight="1">
      <c r="A1194" s="56" t="s">
        <v>507</v>
      </c>
    </row>
    <row r="1195" spans="1:1" ht="15" customHeight="1">
      <c r="A1195" s="56" t="s">
        <v>508</v>
      </c>
    </row>
    <row r="1196" spans="1:1" ht="15" customHeight="1">
      <c r="A1196" s="56" t="s">
        <v>509</v>
      </c>
    </row>
    <row r="1197" spans="1:1" ht="15" customHeight="1">
      <c r="A1197" s="56" t="s">
        <v>510</v>
      </c>
    </row>
    <row r="1198" spans="1:1" ht="15" customHeight="1">
      <c r="A1198" s="56" t="s">
        <v>511</v>
      </c>
    </row>
    <row r="1199" spans="1:1" ht="15" customHeight="1">
      <c r="A1199" s="56" t="s">
        <v>512</v>
      </c>
    </row>
    <row r="1200" spans="1:1" ht="15" customHeight="1">
      <c r="A1200" s="56" t="s">
        <v>513</v>
      </c>
    </row>
    <row r="1201" spans="1:1" ht="15" customHeight="1">
      <c r="A1201" s="56" t="s">
        <v>514</v>
      </c>
    </row>
    <row r="1202" spans="1:1" ht="15" customHeight="1">
      <c r="A1202" s="56" t="s">
        <v>515</v>
      </c>
    </row>
    <row r="1203" spans="1:1" ht="15" customHeight="1">
      <c r="A1203" s="56" t="s">
        <v>516</v>
      </c>
    </row>
    <row r="1204" spans="1:1" ht="15" customHeight="1">
      <c r="A1204" s="56" t="s">
        <v>517</v>
      </c>
    </row>
    <row r="1205" spans="1:1" ht="15" customHeight="1">
      <c r="A1205" s="56" t="s">
        <v>518</v>
      </c>
    </row>
    <row r="1206" spans="1:1" ht="15" customHeight="1">
      <c r="A1206" s="56" t="s">
        <v>519</v>
      </c>
    </row>
    <row r="1207" spans="1:1" ht="15" customHeight="1">
      <c r="A1207" s="56" t="s">
        <v>520</v>
      </c>
    </row>
    <row r="1208" spans="1:1" ht="15" customHeight="1">
      <c r="A1208" s="56" t="s">
        <v>521</v>
      </c>
    </row>
    <row r="1209" spans="1:1" ht="15" customHeight="1">
      <c r="A1209" s="56" t="s">
        <v>522</v>
      </c>
    </row>
    <row r="1210" spans="1:1" ht="15" customHeight="1">
      <c r="A1210" s="56" t="s">
        <v>523</v>
      </c>
    </row>
    <row r="1211" spans="1:1" ht="15" customHeight="1">
      <c r="A1211" s="56" t="s">
        <v>524</v>
      </c>
    </row>
    <row r="1212" spans="1:1" ht="15" customHeight="1">
      <c r="A1212" s="56" t="s">
        <v>525</v>
      </c>
    </row>
    <row r="1213" spans="1:1" ht="15" customHeight="1">
      <c r="A1213" s="56" t="s">
        <v>526</v>
      </c>
    </row>
    <row r="1214" spans="1:1" ht="15" customHeight="1">
      <c r="A1214" s="56" t="s">
        <v>527</v>
      </c>
    </row>
    <row r="1215" spans="1:1" ht="15" customHeight="1">
      <c r="A1215" s="56" t="s">
        <v>528</v>
      </c>
    </row>
    <row r="1216" spans="1:1" ht="15" customHeight="1">
      <c r="A1216" s="56" t="s">
        <v>529</v>
      </c>
    </row>
    <row r="1217" spans="1:1" ht="15" customHeight="1">
      <c r="A1217" s="56" t="s">
        <v>530</v>
      </c>
    </row>
    <row r="1218" spans="1:1" ht="15" customHeight="1">
      <c r="A1218" s="56" t="s">
        <v>531</v>
      </c>
    </row>
    <row r="1219" spans="1:1" ht="15" customHeight="1">
      <c r="A1219" s="56" t="s">
        <v>532</v>
      </c>
    </row>
    <row r="1220" spans="1:1" ht="15" customHeight="1">
      <c r="A1220" s="56" t="s">
        <v>533</v>
      </c>
    </row>
    <row r="1221" spans="1:1" ht="15" customHeight="1">
      <c r="A1221" s="56" t="s">
        <v>534</v>
      </c>
    </row>
    <row r="1222" spans="1:1" ht="15" customHeight="1">
      <c r="A1222" s="56" t="s">
        <v>535</v>
      </c>
    </row>
    <row r="1223" spans="1:1" ht="15" customHeight="1">
      <c r="A1223" s="56" t="s">
        <v>536</v>
      </c>
    </row>
    <row r="1224" spans="1:1" ht="15" customHeight="1">
      <c r="A1224" s="56" t="s">
        <v>537</v>
      </c>
    </row>
    <row r="1225" spans="1:1" ht="15" customHeight="1">
      <c r="A1225" s="56" t="s">
        <v>538</v>
      </c>
    </row>
    <row r="1226" spans="1:1" ht="15" customHeight="1">
      <c r="A1226" s="56" t="s">
        <v>539</v>
      </c>
    </row>
    <row r="1227" spans="1:1" ht="15" customHeight="1">
      <c r="A1227" s="56" t="s">
        <v>540</v>
      </c>
    </row>
    <row r="1228" spans="1:1" ht="15" customHeight="1">
      <c r="A1228" s="56" t="s">
        <v>541</v>
      </c>
    </row>
    <row r="1229" spans="1:1" ht="15" customHeight="1">
      <c r="A1229" s="56" t="s">
        <v>542</v>
      </c>
    </row>
    <row r="1230" spans="1:1" ht="15" customHeight="1">
      <c r="A1230" s="56" t="s">
        <v>543</v>
      </c>
    </row>
    <row r="1231" spans="1:1" ht="15" customHeight="1">
      <c r="A1231" s="56" t="s">
        <v>544</v>
      </c>
    </row>
    <row r="1232" spans="1:1" ht="15" customHeight="1">
      <c r="A1232" s="56" t="s">
        <v>545</v>
      </c>
    </row>
    <row r="1233" spans="1:1" ht="15" customHeight="1">
      <c r="A1233" s="56" t="s">
        <v>546</v>
      </c>
    </row>
    <row r="1234" spans="1:1" ht="15" customHeight="1">
      <c r="A1234" s="56" t="s">
        <v>547</v>
      </c>
    </row>
    <row r="1235" spans="1:1" ht="15" customHeight="1">
      <c r="A1235" s="56" t="s">
        <v>548</v>
      </c>
    </row>
    <row r="1236" spans="1:1" ht="15" customHeight="1">
      <c r="A1236" s="56" t="s">
        <v>549</v>
      </c>
    </row>
    <row r="1237" spans="1:1" ht="15" customHeight="1">
      <c r="A1237" s="56" t="s">
        <v>550</v>
      </c>
    </row>
    <row r="1238" spans="1:1" ht="15" customHeight="1">
      <c r="A1238" s="56" t="s">
        <v>551</v>
      </c>
    </row>
    <row r="1239" spans="1:1" ht="15" customHeight="1">
      <c r="A1239" s="56" t="s">
        <v>552</v>
      </c>
    </row>
    <row r="1240" spans="1:1" ht="15" customHeight="1">
      <c r="A1240" s="56" t="s">
        <v>553</v>
      </c>
    </row>
    <row r="1241" spans="1:1" ht="15" customHeight="1">
      <c r="A1241" s="56" t="s">
        <v>554</v>
      </c>
    </row>
    <row r="1242" spans="1:1" ht="15" customHeight="1">
      <c r="A1242" s="56" t="s">
        <v>555</v>
      </c>
    </row>
    <row r="1243" spans="1:1" ht="15" customHeight="1">
      <c r="A1243" s="56" t="s">
        <v>556</v>
      </c>
    </row>
    <row r="1244" spans="1:1" ht="15" customHeight="1">
      <c r="A1244" s="56" t="s">
        <v>557</v>
      </c>
    </row>
    <row r="1245" spans="1:1" ht="15" customHeight="1">
      <c r="A1245" s="56" t="s">
        <v>558</v>
      </c>
    </row>
    <row r="1246" spans="1:1" ht="15" customHeight="1">
      <c r="A1246" s="56" t="s">
        <v>559</v>
      </c>
    </row>
    <row r="1247" spans="1:1" ht="15" customHeight="1">
      <c r="A1247" s="56" t="s">
        <v>560</v>
      </c>
    </row>
    <row r="1248" spans="1:1" ht="15" customHeight="1">
      <c r="A1248" s="56" t="s">
        <v>561</v>
      </c>
    </row>
    <row r="1249" spans="1:1" ht="15" customHeight="1">
      <c r="A1249" s="56" t="s">
        <v>562</v>
      </c>
    </row>
    <row r="1250" spans="1:1" ht="15" customHeight="1">
      <c r="A1250" s="56" t="s">
        <v>563</v>
      </c>
    </row>
    <row r="1251" spans="1:1" ht="15" customHeight="1">
      <c r="A1251" s="56" t="s">
        <v>564</v>
      </c>
    </row>
    <row r="1252" spans="1:1" ht="15" customHeight="1">
      <c r="A1252" s="56" t="s">
        <v>565</v>
      </c>
    </row>
    <row r="1253" spans="1:1" ht="15" customHeight="1">
      <c r="A1253" s="56" t="s">
        <v>566</v>
      </c>
    </row>
    <row r="1254" spans="1:1" ht="15" customHeight="1">
      <c r="A1254" s="56" t="s">
        <v>567</v>
      </c>
    </row>
    <row r="1255" spans="1:1" ht="15" customHeight="1">
      <c r="A1255" s="56" t="s">
        <v>568</v>
      </c>
    </row>
    <row r="1256" spans="1:1" ht="15" customHeight="1">
      <c r="A1256" s="56" t="s">
        <v>569</v>
      </c>
    </row>
    <row r="1257" spans="1:1" ht="15" customHeight="1">
      <c r="A1257" s="56" t="s">
        <v>570</v>
      </c>
    </row>
    <row r="1258" spans="1:1" ht="15" customHeight="1">
      <c r="A1258" s="56" t="s">
        <v>571</v>
      </c>
    </row>
    <row r="1259" spans="1:1" ht="15" customHeight="1">
      <c r="A1259" s="56" t="s">
        <v>572</v>
      </c>
    </row>
    <row r="1260" spans="1:1" ht="15" customHeight="1">
      <c r="A1260" s="56" t="s">
        <v>573</v>
      </c>
    </row>
    <row r="1261" spans="1:1" ht="15" customHeight="1">
      <c r="A1261" s="56" t="s">
        <v>574</v>
      </c>
    </row>
    <row r="1262" spans="1:1" ht="15" customHeight="1">
      <c r="A1262" s="56" t="s">
        <v>575</v>
      </c>
    </row>
    <row r="1263" spans="1:1" ht="15" customHeight="1">
      <c r="A1263" s="56" t="s">
        <v>576</v>
      </c>
    </row>
    <row r="1264" spans="1:1" ht="15" customHeight="1">
      <c r="A1264" s="56" t="s">
        <v>577</v>
      </c>
    </row>
    <row r="1265" spans="1:1" ht="15" customHeight="1">
      <c r="A1265" s="56" t="s">
        <v>578</v>
      </c>
    </row>
    <row r="1266" spans="1:1" ht="15" customHeight="1">
      <c r="A1266" s="56" t="s">
        <v>579</v>
      </c>
    </row>
    <row r="1267" spans="1:1" ht="15" customHeight="1">
      <c r="A1267" s="56" t="s">
        <v>580</v>
      </c>
    </row>
    <row r="1268" spans="1:1" ht="15" customHeight="1">
      <c r="A1268" s="56" t="s">
        <v>581</v>
      </c>
    </row>
    <row r="1269" spans="1:1" ht="15" customHeight="1">
      <c r="A1269" s="56" t="s">
        <v>582</v>
      </c>
    </row>
    <row r="1270" spans="1:1" ht="15" customHeight="1">
      <c r="A1270" s="56" t="s">
        <v>583</v>
      </c>
    </row>
    <row r="1271" spans="1:1" ht="15" customHeight="1">
      <c r="A1271" s="56" t="s">
        <v>584</v>
      </c>
    </row>
    <row r="1272" spans="1:1" ht="15" customHeight="1">
      <c r="A1272" s="56" t="s">
        <v>585</v>
      </c>
    </row>
    <row r="1273" spans="1:1" ht="15" customHeight="1">
      <c r="A1273" s="56" t="s">
        <v>586</v>
      </c>
    </row>
    <row r="1274" spans="1:1" ht="15" customHeight="1">
      <c r="A1274" s="56" t="s">
        <v>587</v>
      </c>
    </row>
    <row r="1275" spans="1:1" ht="15" customHeight="1">
      <c r="A1275" s="56" t="s">
        <v>588</v>
      </c>
    </row>
    <row r="1276" spans="1:1" ht="15" customHeight="1">
      <c r="A1276" s="56" t="s">
        <v>589</v>
      </c>
    </row>
    <row r="1277" spans="1:1" ht="15" customHeight="1">
      <c r="A1277" s="56" t="s">
        <v>590</v>
      </c>
    </row>
    <row r="1278" spans="1:1" ht="15" customHeight="1">
      <c r="A1278" s="56" t="s">
        <v>591</v>
      </c>
    </row>
    <row r="1279" spans="1:1" ht="15" customHeight="1">
      <c r="A1279" s="56" t="s">
        <v>592</v>
      </c>
    </row>
    <row r="1281" spans="1:1" ht="15" customHeight="1">
      <c r="A1281" s="56" t="s">
        <v>597</v>
      </c>
    </row>
    <row r="1282" spans="1:1" ht="15" customHeight="1">
      <c r="A1282" s="56" t="s">
        <v>598</v>
      </c>
    </row>
    <row r="1283" spans="1:1" ht="15" customHeight="1">
      <c r="A1283" s="56" t="s">
        <v>599</v>
      </c>
    </row>
    <row r="1284" spans="1:1" ht="15" customHeight="1">
      <c r="A1284" s="56" t="s">
        <v>602</v>
      </c>
    </row>
    <row r="1285" spans="1:1" ht="15" customHeight="1">
      <c r="A1285" s="56" t="s">
        <v>600</v>
      </c>
    </row>
    <row r="1286" spans="1:1" ht="15" customHeight="1">
      <c r="A1286" s="56" t="s">
        <v>601</v>
      </c>
    </row>
  </sheetData>
  <mergeCells count="61">
    <mergeCell ref="A37:H37"/>
    <mergeCell ref="A33:H33"/>
    <mergeCell ref="A24:B24"/>
    <mergeCell ref="C24:H24"/>
    <mergeCell ref="C13:H13"/>
    <mergeCell ref="A17:B17"/>
    <mergeCell ref="C17:H17"/>
    <mergeCell ref="A13:B13"/>
    <mergeCell ref="A18:H18"/>
    <mergeCell ref="A23:H23"/>
    <mergeCell ref="A19:B19"/>
    <mergeCell ref="A20:B20"/>
    <mergeCell ref="A15:H15"/>
    <mergeCell ref="A16:H16"/>
    <mergeCell ref="A21:B21"/>
    <mergeCell ref="C32:H32"/>
    <mergeCell ref="A8:B8"/>
    <mergeCell ref="A9:B9"/>
    <mergeCell ref="A10:B10"/>
    <mergeCell ref="A3:B3"/>
    <mergeCell ref="C3:H3"/>
    <mergeCell ref="C8:H8"/>
    <mergeCell ref="C9:H9"/>
    <mergeCell ref="A4:B4"/>
    <mergeCell ref="C4:H4"/>
    <mergeCell ref="C10:H10"/>
    <mergeCell ref="A1:H1"/>
    <mergeCell ref="A2:H2"/>
    <mergeCell ref="A5:B5"/>
    <mergeCell ref="A6:B6"/>
    <mergeCell ref="A7:B7"/>
    <mergeCell ref="C5:H5"/>
    <mergeCell ref="C6:H6"/>
    <mergeCell ref="C7:H7"/>
    <mergeCell ref="A31:B31"/>
    <mergeCell ref="A29:B29"/>
    <mergeCell ref="C29:H29"/>
    <mergeCell ref="A25:H25"/>
    <mergeCell ref="A32:B32"/>
    <mergeCell ref="C31:H31"/>
    <mergeCell ref="A26:B26"/>
    <mergeCell ref="A27:B27"/>
    <mergeCell ref="C26:H26"/>
    <mergeCell ref="C27:H27"/>
    <mergeCell ref="A30:H30"/>
    <mergeCell ref="A28:H28"/>
    <mergeCell ref="C34:H34"/>
    <mergeCell ref="C35:H35"/>
    <mergeCell ref="C36:H36"/>
    <mergeCell ref="A34:B34"/>
    <mergeCell ref="A35:B35"/>
    <mergeCell ref="A36:B36"/>
    <mergeCell ref="A22:B22"/>
    <mergeCell ref="C22:H22"/>
    <mergeCell ref="G21:H21"/>
    <mergeCell ref="A14:H14"/>
    <mergeCell ref="C11:H11"/>
    <mergeCell ref="D21:E21"/>
    <mergeCell ref="A11:B11"/>
    <mergeCell ref="A12:B12"/>
    <mergeCell ref="C12:H12"/>
  </mergeCells>
  <phoneticPr fontId="32" type="noConversion"/>
  <dataValidations xWindow="485" yWindow="473" count="13">
    <dataValidation type="list" allowBlank="1" showInputMessage="1" showErrorMessage="1" errorTitle="Año de inicio del proyecto" error="Debe seleccionar un valor de la lista" promptTitle="Año de inicio del proyecto" prompt="Seleccione el año de inicio del proyecto" sqref="D19">
      <formula1>$A$999:$A$1008</formula1>
    </dataValidation>
    <dataValidation type="list" allowBlank="1" showInputMessage="1" showErrorMessage="1" errorTitle="Año de finalización del proyecto" error="Debe seleccionar un valor de la lista" promptTitle="Año de finalización del proyecto" prompt="Seleccione el año de finalización del proyecto" sqref="D20">
      <formula1>$A$999:$A$1008</formula1>
    </dataValidation>
    <dataValidation type="list" allowBlank="1" showInputMessage="1" showErrorMessage="1" errorTitle="Mes de inicio del proyecto" error="Debe seleccionar un valor de la lista" promptTitle="Mes de inicio del proyecto" prompt="Seleccione el mes de inicio del proyecto" sqref="F19">
      <formula1>$A$1011:$A$1022</formula1>
    </dataValidation>
    <dataValidation type="list" allowBlank="1" showInputMessage="1" showErrorMessage="1" errorTitle="Mes de finalización del proyecto" error="Debe seleccionar un valor de la lista" promptTitle="Mes de finalización del proyecto" prompt="Seleccione el mes de finalización del proyecto" sqref="F20">
      <formula1>$A$1011:$A$1022</formula1>
    </dataValidation>
    <dataValidation type="list" allowBlank="1" showInputMessage="1" showErrorMessage="1" errorTitle="Día de inicio del proyecto" error="Debe seleccionar un valor de la lista" promptTitle="Día de inicio del proyecto" prompt="Seleccione el día de inicio del proyecto" sqref="H19">
      <formula1>$A$1025:$A$1055</formula1>
    </dataValidation>
    <dataValidation type="list" allowBlank="1" showInputMessage="1" showErrorMessage="1" errorTitle="Día de finalización del proyecto" error="Debe seleccionar un valor de la lista" promptTitle="Día de finalización del proyecto" prompt="Seleccione el día de finalización del proyecto" sqref="H20">
      <formula1>$A$1025:$A$1055</formula1>
    </dataValidation>
    <dataValidation type="list" allowBlank="1" showInputMessage="1" showErrorMessage="1" error="DEBE SELECCIONAR UN TIPO DE PROYECTO" promptTitle="TIPO DE PROYECTO" prompt="SELECCIONE UN TIPO DE PROYECTO" sqref="C13:H13">
      <formula1>$A$1058:$A$1064</formula1>
    </dataValidation>
    <dataValidation type="list" allowBlank="1" showInputMessage="1" showErrorMessage="1" error="DEBE SELECIONAR UN VALOR DE LA LISTA" promptTitle="DETERMINACION DEL PROYECTO" prompt="SELECCIONE SI O NO" sqref="C17:H17">
      <formula1>$A$995:$A$996</formula1>
    </dataValidation>
    <dataValidation type="list" allowBlank="1" showInputMessage="1" showErrorMessage="1" error="DEBE SELECCIONAR UN VALOR DE LA LISTA" promptTitle="SISTEMA DEL PDOT" prompt="DEBE SELECCIONAR A QUE SISTEMA DEL PDOT PERTENECE EL PROYECTO" sqref="C4:H4">
      <formula1>$A$1068:$A$1073</formula1>
    </dataValidation>
    <dataValidation type="list" allowBlank="1" showInputMessage="1" showErrorMessage="1" error="DEBE SELECCIONAR UN VALOR DE LA LISTA" promptTitle="NOMBRE DEL PROGRAMA" prompt="DEBE SELECCIONAR UN PROGRAMA DEL PDOT" sqref="C5:H5">
      <formula1>$A$1076:$A$1103</formula1>
    </dataValidation>
    <dataValidation type="list" allowBlank="1" showInputMessage="1" showErrorMessage="1" error="DEBE SELECCIONAR UN VALOR DE LA LISTA" promptTitle="NOMBRE DEL PROYECTO" prompt="DEBE SELECCIONAR UN PROYECTO DEL PDOT" sqref="C6:H6">
      <formula1>$A$1106:$A$1279</formula1>
    </dataValidation>
    <dataValidation type="list" allowBlank="1" showInputMessage="1" showErrorMessage="1" error="DEBE SELECCIONAR UN VALOR DE LA LISTA" promptTitle="ESTADO DEL PROYECTO" prompt="SELECCIONE EL ESTADO DEL PROYECTO" sqref="C22:H22">
      <formula1>$A$1282:$A$1286</formula1>
    </dataValidation>
    <dataValidation type="list" allowBlank="1" showInputMessage="1" showErrorMessage="1" error="DEBE SELECCIONAR UN VALOR DE LA LISTA" promptTitle="SPONSOR DEL PROYECTO" prompt="EL SPONSOR DEL PROYECTO SERÁ EL SR. ALCALDE DE LA CIUDAD" sqref="C9:H9">
      <formula1>$A$992</formula1>
    </dataValidation>
  </dataValidations>
  <printOptions horizontalCentered="1" verticalCentered="1"/>
  <pageMargins left="0.25" right="0.25" top="0.75000000000000011" bottom="0.75000000000000011" header="0.30000000000000004" footer="0.30000000000000004"/>
  <pageSetup paperSize="9" orientation="landscape" horizontalDpi="4294967292" verticalDpi="4294967292"/>
  <headerFooter>
    <oddHeader>&amp;C&amp;"+,Negrita"&amp;12</oddHeader>
  </headerFooter>
  <drawing r:id="rId1"/>
  <extLst>
    <ext xmlns:mx="http://schemas.microsoft.com/office/mac/excel/2008/main" uri="{64002731-A6B0-56B0-2670-7721B7C09600}">
      <mx:PLV Mode="0" OnePage="0" WScale="10"/>
    </ext>
  </extLst>
</worksheet>
</file>

<file path=xl/worksheets/sheet10.xml><?xml version="1.0" encoding="utf-8"?>
<worksheet xmlns="http://schemas.openxmlformats.org/spreadsheetml/2006/main" xmlns:r="http://schemas.openxmlformats.org/officeDocument/2006/relationships">
  <sheetPr codeName="Hoja9" enableFormatConditionsCalculation="0">
    <tabColor theme="2" tint="-0.749992370372631"/>
    <pageSetUpPr fitToPage="1"/>
  </sheetPr>
  <dimension ref="A1:P23"/>
  <sheetViews>
    <sheetView showGridLines="0" workbookViewId="0">
      <selection activeCell="A7" sqref="A7"/>
    </sheetView>
  </sheetViews>
  <sheetFormatPr baseColWidth="10" defaultColWidth="10.85546875" defaultRowHeight="15"/>
  <cols>
    <col min="1" max="1" width="54.42578125" style="19" customWidth="1"/>
    <col min="2" max="3" width="43.28515625" style="19" customWidth="1"/>
    <col min="4" max="8" width="20.7109375" style="19" customWidth="1"/>
    <col min="9" max="16384" width="10.85546875" style="19"/>
  </cols>
  <sheetData>
    <row r="1" spans="1:16" ht="25.5">
      <c r="A1" s="191" t="s">
        <v>0</v>
      </c>
      <c r="B1" s="191"/>
      <c r="C1" s="191"/>
      <c r="D1" s="191"/>
      <c r="E1" s="191"/>
      <c r="F1" s="191"/>
      <c r="G1" s="191"/>
      <c r="H1" s="191"/>
    </row>
    <row r="2" spans="1:16" s="66" customFormat="1" ht="29.25" customHeight="1">
      <c r="A2" s="209" t="s">
        <v>375</v>
      </c>
      <c r="B2" s="209"/>
      <c r="C2" s="209"/>
      <c r="D2" s="209"/>
      <c r="E2" s="209"/>
      <c r="F2" s="209"/>
      <c r="G2" s="209"/>
      <c r="H2" s="209"/>
      <c r="I2" s="99"/>
      <c r="J2" s="99"/>
      <c r="K2" s="99"/>
      <c r="L2" s="99"/>
      <c r="M2" s="99"/>
      <c r="N2" s="99"/>
      <c r="O2" s="99"/>
      <c r="P2" s="99"/>
    </row>
    <row r="3" spans="1:16">
      <c r="A3" s="179" t="s">
        <v>108</v>
      </c>
      <c r="B3" s="179"/>
      <c r="C3" s="179"/>
      <c r="D3" s="179"/>
      <c r="E3" s="179"/>
      <c r="F3" s="179"/>
      <c r="G3" s="179"/>
      <c r="H3" s="179"/>
    </row>
    <row r="4" spans="1:16">
      <c r="A4" s="179" t="s">
        <v>1843</v>
      </c>
      <c r="B4" s="179" t="s">
        <v>1844</v>
      </c>
      <c r="C4" s="179" t="s">
        <v>1842</v>
      </c>
      <c r="D4" s="179" t="s">
        <v>109</v>
      </c>
      <c r="E4" s="179"/>
      <c r="F4" s="179"/>
      <c r="G4" s="179"/>
      <c r="H4" s="179" t="s">
        <v>110</v>
      </c>
    </row>
    <row r="5" spans="1:16">
      <c r="A5" s="179"/>
      <c r="B5" s="179"/>
      <c r="C5" s="179"/>
      <c r="D5" s="47">
        <v>2016</v>
      </c>
      <c r="E5" s="47">
        <v>2017</v>
      </c>
      <c r="F5" s="47">
        <v>2018</v>
      </c>
      <c r="G5" s="47">
        <v>2019</v>
      </c>
      <c r="H5" s="179"/>
    </row>
    <row r="6" spans="1:16">
      <c r="A6" s="51"/>
      <c r="B6" s="51"/>
      <c r="C6" s="105"/>
      <c r="D6" s="103"/>
      <c r="E6" s="103"/>
      <c r="F6" s="103"/>
      <c r="G6" s="103"/>
      <c r="H6" s="104">
        <f>SUM(D6:G6)</f>
        <v>0</v>
      </c>
    </row>
    <row r="7" spans="1:16">
      <c r="A7" s="51"/>
      <c r="B7" s="51"/>
      <c r="C7" s="105"/>
      <c r="D7" s="103"/>
      <c r="E7" s="103"/>
      <c r="F7" s="103"/>
      <c r="G7" s="103"/>
      <c r="H7" s="104">
        <f t="shared" ref="H7:H20" si="0">SUM(D7:G7)</f>
        <v>0</v>
      </c>
    </row>
    <row r="8" spans="1:16">
      <c r="A8" s="51"/>
      <c r="B8" s="51"/>
      <c r="C8" s="105"/>
      <c r="D8" s="103"/>
      <c r="E8" s="103"/>
      <c r="F8" s="103"/>
      <c r="G8" s="103"/>
      <c r="H8" s="104">
        <f t="shared" si="0"/>
        <v>0</v>
      </c>
    </row>
    <row r="9" spans="1:16">
      <c r="A9" s="51"/>
      <c r="B9" s="51"/>
      <c r="C9" s="105"/>
      <c r="D9" s="103"/>
      <c r="E9" s="103"/>
      <c r="F9" s="103"/>
      <c r="G9" s="103"/>
      <c r="H9" s="104">
        <f t="shared" si="0"/>
        <v>0</v>
      </c>
    </row>
    <row r="10" spans="1:16">
      <c r="A10" s="51"/>
      <c r="B10" s="51"/>
      <c r="C10" s="105"/>
      <c r="D10" s="103"/>
      <c r="E10" s="103"/>
      <c r="F10" s="103"/>
      <c r="G10" s="103"/>
      <c r="H10" s="104">
        <f t="shared" si="0"/>
        <v>0</v>
      </c>
    </row>
    <row r="11" spans="1:16">
      <c r="A11" s="51"/>
      <c r="B11" s="51"/>
      <c r="C11" s="105"/>
      <c r="D11" s="103"/>
      <c r="E11" s="103"/>
      <c r="F11" s="103"/>
      <c r="G11" s="103"/>
      <c r="H11" s="104">
        <f t="shared" si="0"/>
        <v>0</v>
      </c>
    </row>
    <row r="12" spans="1:16">
      <c r="A12" s="51"/>
      <c r="B12" s="51"/>
      <c r="C12" s="105"/>
      <c r="D12" s="103"/>
      <c r="E12" s="103"/>
      <c r="F12" s="103"/>
      <c r="G12" s="103"/>
      <c r="H12" s="104">
        <f t="shared" si="0"/>
        <v>0</v>
      </c>
    </row>
    <row r="13" spans="1:16">
      <c r="A13" s="51"/>
      <c r="B13" s="51"/>
      <c r="C13" s="105"/>
      <c r="D13" s="103"/>
      <c r="E13" s="103"/>
      <c r="F13" s="103"/>
      <c r="G13" s="103"/>
      <c r="H13" s="104">
        <f t="shared" si="0"/>
        <v>0</v>
      </c>
    </row>
    <row r="14" spans="1:16">
      <c r="A14" s="51"/>
      <c r="B14" s="51"/>
      <c r="C14" s="105"/>
      <c r="D14" s="103"/>
      <c r="E14" s="103"/>
      <c r="F14" s="103"/>
      <c r="G14" s="103"/>
      <c r="H14" s="104">
        <f t="shared" si="0"/>
        <v>0</v>
      </c>
    </row>
    <row r="15" spans="1:16">
      <c r="A15" s="51"/>
      <c r="B15" s="51"/>
      <c r="C15" s="105"/>
      <c r="D15" s="103"/>
      <c r="E15" s="103"/>
      <c r="F15" s="103"/>
      <c r="G15" s="103"/>
      <c r="H15" s="104">
        <f t="shared" si="0"/>
        <v>0</v>
      </c>
    </row>
    <row r="16" spans="1:16">
      <c r="A16" s="51"/>
      <c r="B16" s="51"/>
      <c r="C16" s="105"/>
      <c r="D16" s="103"/>
      <c r="E16" s="103"/>
      <c r="F16" s="103"/>
      <c r="G16" s="103"/>
      <c r="H16" s="104">
        <f t="shared" si="0"/>
        <v>0</v>
      </c>
    </row>
    <row r="17" spans="1:8">
      <c r="A17" s="51"/>
      <c r="B17" s="51"/>
      <c r="C17" s="105"/>
      <c r="D17" s="103"/>
      <c r="E17" s="103"/>
      <c r="F17" s="103"/>
      <c r="G17" s="103"/>
      <c r="H17" s="104">
        <f t="shared" si="0"/>
        <v>0</v>
      </c>
    </row>
    <row r="18" spans="1:8">
      <c r="A18" s="51"/>
      <c r="B18" s="51"/>
      <c r="C18" s="105"/>
      <c r="D18" s="103"/>
      <c r="E18" s="103"/>
      <c r="F18" s="103"/>
      <c r="G18" s="103"/>
      <c r="H18" s="104">
        <f t="shared" si="0"/>
        <v>0</v>
      </c>
    </row>
    <row r="19" spans="1:8">
      <c r="A19" s="51"/>
      <c r="B19" s="51"/>
      <c r="C19" s="105"/>
      <c r="D19" s="103"/>
      <c r="E19" s="103"/>
      <c r="F19" s="103"/>
      <c r="G19" s="103"/>
      <c r="H19" s="104">
        <f t="shared" si="0"/>
        <v>0</v>
      </c>
    </row>
    <row r="20" spans="1:8">
      <c r="A20" s="51"/>
      <c r="B20" s="51"/>
      <c r="C20" s="105"/>
      <c r="D20" s="103"/>
      <c r="E20" s="103"/>
      <c r="F20" s="103"/>
      <c r="G20" s="103"/>
      <c r="H20" s="104">
        <f t="shared" si="0"/>
        <v>0</v>
      </c>
    </row>
    <row r="21" spans="1:8">
      <c r="A21" s="275" t="s">
        <v>9</v>
      </c>
      <c r="B21" s="276"/>
      <c r="C21" s="277"/>
      <c r="D21" s="104">
        <f>SUM(D6:D20)</f>
        <v>0</v>
      </c>
      <c r="E21" s="104">
        <f t="shared" ref="E21:G21" si="1">SUM(E6:E20)</f>
        <v>0</v>
      </c>
      <c r="F21" s="104">
        <f t="shared" si="1"/>
        <v>0</v>
      </c>
      <c r="G21" s="104">
        <f t="shared" si="1"/>
        <v>0</v>
      </c>
      <c r="H21" s="104">
        <f>SUM(D21:G21)</f>
        <v>0</v>
      </c>
    </row>
    <row r="22" spans="1:8" ht="15.75" thickBot="1"/>
    <row r="23" spans="1:8" ht="150" customHeight="1" thickBot="1">
      <c r="A23" s="220" t="s">
        <v>1835</v>
      </c>
      <c r="B23" s="221"/>
      <c r="C23" s="221"/>
      <c r="D23" s="222"/>
    </row>
  </sheetData>
  <mergeCells count="10">
    <mergeCell ref="A23:D23"/>
    <mergeCell ref="A1:H1"/>
    <mergeCell ref="A2:H2"/>
    <mergeCell ref="A3:H3"/>
    <mergeCell ref="A4:A5"/>
    <mergeCell ref="B4:B5"/>
    <mergeCell ref="D4:G4"/>
    <mergeCell ref="H4:H5"/>
    <mergeCell ref="C4:C5"/>
    <mergeCell ref="A21:C21"/>
  </mergeCells>
  <phoneticPr fontId="32" type="noConversion"/>
  <pageMargins left="0.25" right="0.25" top="0.75" bottom="0.75" header="0.3" footer="0.3"/>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codeName="Hoja10" enableFormatConditionsCalculation="0">
    <tabColor rgb="FF7030A0"/>
  </sheetPr>
  <dimension ref="A1:G2356"/>
  <sheetViews>
    <sheetView showGridLines="0" zoomScale="80" zoomScaleNormal="80" zoomScalePageLayoutView="80" workbookViewId="0">
      <selection activeCell="E42" sqref="E42"/>
    </sheetView>
  </sheetViews>
  <sheetFormatPr baseColWidth="10" defaultColWidth="10.85546875" defaultRowHeight="15"/>
  <cols>
    <col min="1" max="1" width="20.85546875" style="58" customWidth="1"/>
    <col min="2" max="2" width="10.140625" style="58" customWidth="1"/>
    <col min="3" max="3" width="25" style="58" customWidth="1"/>
    <col min="4" max="4" width="22.140625" style="58" customWidth="1"/>
    <col min="5" max="5" width="20.140625" style="58" customWidth="1"/>
    <col min="6" max="6" width="19.85546875" style="58" customWidth="1"/>
    <col min="7" max="7" width="34.5703125" style="58" customWidth="1"/>
    <col min="8" max="12" width="30.7109375" style="58" customWidth="1"/>
    <col min="13" max="16384" width="10.85546875" style="58"/>
  </cols>
  <sheetData>
    <row r="1" spans="1:7" s="56" customFormat="1" ht="30" customHeight="1">
      <c r="A1" s="191" t="s">
        <v>0</v>
      </c>
      <c r="B1" s="191"/>
      <c r="C1" s="191"/>
      <c r="D1" s="191"/>
      <c r="E1" s="191"/>
      <c r="F1" s="191"/>
      <c r="G1" s="191"/>
    </row>
    <row r="2" spans="1:7" s="56" customFormat="1" ht="30" customHeight="1">
      <c r="A2" s="209" t="s">
        <v>337</v>
      </c>
      <c r="B2" s="209"/>
      <c r="C2" s="209"/>
      <c r="D2" s="209"/>
      <c r="E2" s="209"/>
      <c r="F2" s="209"/>
      <c r="G2" s="209"/>
    </row>
    <row r="3" spans="1:7" ht="30" customHeight="1">
      <c r="A3" s="210" t="s">
        <v>384</v>
      </c>
      <c r="B3" s="179"/>
      <c r="C3" s="179"/>
      <c r="D3" s="179"/>
      <c r="E3" s="179"/>
      <c r="F3" s="179"/>
      <c r="G3" s="179"/>
    </row>
    <row r="4" spans="1:7" ht="45" customHeight="1">
      <c r="A4" s="199" t="s">
        <v>135</v>
      </c>
      <c r="B4" s="199"/>
      <c r="C4" s="199" t="s">
        <v>616</v>
      </c>
      <c r="D4" s="199"/>
      <c r="E4" s="199"/>
      <c r="F4" s="199"/>
      <c r="G4" s="199"/>
    </row>
    <row r="5" spans="1:7" ht="45" customHeight="1">
      <c r="A5" s="199" t="s">
        <v>593</v>
      </c>
      <c r="B5" s="199"/>
      <c r="C5" s="200" t="s">
        <v>672</v>
      </c>
      <c r="D5" s="200"/>
      <c r="E5" s="200"/>
      <c r="F5" s="200"/>
      <c r="G5" s="200"/>
    </row>
    <row r="6" spans="1:7" ht="45" customHeight="1">
      <c r="A6" s="199" t="s">
        <v>594</v>
      </c>
      <c r="B6" s="199"/>
      <c r="C6" s="200" t="s">
        <v>1260</v>
      </c>
      <c r="D6" s="200"/>
      <c r="E6" s="200"/>
      <c r="F6" s="200"/>
      <c r="G6" s="200"/>
    </row>
    <row r="7" spans="1:7" ht="30" customHeight="1">
      <c r="A7" s="179" t="s">
        <v>385</v>
      </c>
      <c r="B7" s="179"/>
      <c r="C7" s="179"/>
      <c r="D7" s="179"/>
      <c r="E7" s="179"/>
      <c r="F7" s="179"/>
      <c r="G7" s="179"/>
    </row>
    <row r="8" spans="1:7" ht="45" customHeight="1">
      <c r="A8" s="199" t="s">
        <v>136</v>
      </c>
      <c r="B8" s="199"/>
      <c r="C8" s="199" t="s">
        <v>233</v>
      </c>
      <c r="D8" s="199"/>
      <c r="E8" s="199"/>
      <c r="F8" s="199"/>
      <c r="G8" s="199"/>
    </row>
    <row r="9" spans="1:7" ht="45" customHeight="1">
      <c r="A9" s="199" t="s">
        <v>223</v>
      </c>
      <c r="B9" s="199"/>
      <c r="C9" s="200" t="s">
        <v>225</v>
      </c>
      <c r="D9" s="200"/>
      <c r="E9" s="200"/>
      <c r="F9" s="200"/>
      <c r="G9" s="200"/>
    </row>
    <row r="10" spans="1:7" ht="45" customHeight="1">
      <c r="A10" s="199" t="s">
        <v>259</v>
      </c>
      <c r="B10" s="199"/>
      <c r="C10" s="200" t="s">
        <v>244</v>
      </c>
      <c r="D10" s="200"/>
      <c r="E10" s="200"/>
      <c r="F10" s="200"/>
      <c r="G10" s="200"/>
    </row>
    <row r="11" spans="1:7" ht="45" customHeight="1">
      <c r="A11" s="199" t="s">
        <v>260</v>
      </c>
      <c r="B11" s="199"/>
      <c r="C11" s="200" t="s">
        <v>283</v>
      </c>
      <c r="D11" s="200"/>
      <c r="E11" s="200"/>
      <c r="F11" s="200"/>
      <c r="G11" s="200"/>
    </row>
    <row r="12" spans="1:7" ht="30" hidden="1" customHeight="1">
      <c r="A12" s="195" t="s">
        <v>386</v>
      </c>
      <c r="B12" s="179"/>
      <c r="C12" s="179"/>
      <c r="D12" s="179"/>
      <c r="E12" s="179"/>
      <c r="F12" s="179"/>
      <c r="G12" s="196"/>
    </row>
    <row r="13" spans="1:7" ht="45" hidden="1" customHeight="1">
      <c r="A13" s="206" t="s">
        <v>207</v>
      </c>
      <c r="B13" s="207"/>
      <c r="C13" s="199" t="s">
        <v>139</v>
      </c>
      <c r="D13" s="199"/>
      <c r="E13" s="199"/>
      <c r="F13" s="199"/>
      <c r="G13" s="208"/>
    </row>
    <row r="14" spans="1:7" ht="45" hidden="1" customHeight="1">
      <c r="A14" s="198" t="s">
        <v>208</v>
      </c>
      <c r="B14" s="199"/>
      <c r="C14" s="200" t="s">
        <v>150</v>
      </c>
      <c r="D14" s="200"/>
      <c r="E14" s="200"/>
      <c r="F14" s="200"/>
      <c r="G14" s="201"/>
    </row>
    <row r="15" spans="1:7" ht="45" hidden="1" customHeight="1">
      <c r="A15" s="198" t="s">
        <v>209</v>
      </c>
      <c r="B15" s="199"/>
      <c r="C15" s="200" t="s">
        <v>193</v>
      </c>
      <c r="D15" s="200"/>
      <c r="E15" s="200"/>
      <c r="F15" s="200"/>
      <c r="G15" s="201"/>
    </row>
    <row r="16" spans="1:7" ht="30" hidden="1" customHeight="1">
      <c r="A16" s="195" t="s">
        <v>387</v>
      </c>
      <c r="B16" s="179"/>
      <c r="C16" s="179"/>
      <c r="D16" s="179"/>
      <c r="E16" s="179"/>
      <c r="F16" s="179"/>
      <c r="G16" s="196"/>
    </row>
    <row r="17" spans="1:7" ht="45" hidden="1" customHeight="1" thickBot="1">
      <c r="A17" s="202" t="s">
        <v>210</v>
      </c>
      <c r="B17" s="203"/>
      <c r="C17" s="204" t="s">
        <v>215</v>
      </c>
      <c r="D17" s="204"/>
      <c r="E17" s="204"/>
      <c r="F17" s="204"/>
      <c r="G17" s="205"/>
    </row>
    <row r="18" spans="1:7">
      <c r="A18" s="197"/>
      <c r="B18" s="197"/>
    </row>
    <row r="19" spans="1:7" ht="150" customHeight="1">
      <c r="A19"/>
      <c r="B19"/>
      <c r="C19"/>
    </row>
    <row r="1002" spans="1:1">
      <c r="A1002" s="58" t="s">
        <v>134</v>
      </c>
    </row>
    <row r="1003" spans="1:1" ht="60">
      <c r="A1003" s="58" t="s">
        <v>612</v>
      </c>
    </row>
    <row r="1004" spans="1:1" ht="90">
      <c r="A1004" s="58" t="s">
        <v>613</v>
      </c>
    </row>
    <row r="1005" spans="1:1" ht="45">
      <c r="A1005" s="58" t="s">
        <v>614</v>
      </c>
    </row>
    <row r="1006" spans="1:1" ht="60">
      <c r="A1006" s="58" t="s">
        <v>615</v>
      </c>
    </row>
    <row r="1007" spans="1:1" ht="120">
      <c r="A1007" s="58" t="s">
        <v>616</v>
      </c>
    </row>
    <row r="1008" spans="1:1" ht="105">
      <c r="A1008" s="58" t="s">
        <v>617</v>
      </c>
    </row>
    <row r="1009" spans="1:1" ht="105">
      <c r="A1009" s="58" t="s">
        <v>618</v>
      </c>
    </row>
    <row r="1010" spans="1:1" ht="60">
      <c r="A1010" s="58" t="s">
        <v>619</v>
      </c>
    </row>
    <row r="1011" spans="1:1" ht="45">
      <c r="A1011" s="58" t="s">
        <v>620</v>
      </c>
    </row>
    <row r="1012" spans="1:1" ht="45">
      <c r="A1012" s="58" t="s">
        <v>621</v>
      </c>
    </row>
    <row r="1013" spans="1:1" ht="120">
      <c r="A1013" s="58" t="s">
        <v>622</v>
      </c>
    </row>
    <row r="1014" spans="1:1" ht="120">
      <c r="A1014" s="58" t="s">
        <v>623</v>
      </c>
    </row>
    <row r="1016" spans="1:1" ht="105">
      <c r="A1016" s="58" t="s">
        <v>624</v>
      </c>
    </row>
    <row r="1017" spans="1:1" ht="60">
      <c r="A1017" s="58" t="s">
        <v>625</v>
      </c>
    </row>
    <row r="1018" spans="1:1" ht="60">
      <c r="A1018" s="58" t="s">
        <v>626</v>
      </c>
    </row>
    <row r="1019" spans="1:1" ht="45">
      <c r="A1019" s="58" t="s">
        <v>627</v>
      </c>
    </row>
    <row r="1020" spans="1:1" ht="75">
      <c r="A1020" s="58" t="s">
        <v>628</v>
      </c>
    </row>
    <row r="1021" spans="1:1" ht="75">
      <c r="A1021" s="58" t="s">
        <v>629</v>
      </c>
    </row>
    <row r="1022" spans="1:1" ht="90">
      <c r="A1022" s="58" t="s">
        <v>630</v>
      </c>
    </row>
    <row r="1023" spans="1:1" ht="60">
      <c r="A1023" s="58" t="s">
        <v>631</v>
      </c>
    </row>
    <row r="1024" spans="1:1" ht="120">
      <c r="A1024" s="58" t="s">
        <v>632</v>
      </c>
    </row>
    <row r="1025" spans="1:1" ht="105">
      <c r="A1025" s="58" t="s">
        <v>633</v>
      </c>
    </row>
    <row r="1026" spans="1:1" ht="90">
      <c r="A1026" s="58" t="s">
        <v>634</v>
      </c>
    </row>
    <row r="1027" spans="1:1" ht="105">
      <c r="A1027" s="58" t="s">
        <v>635</v>
      </c>
    </row>
    <row r="1028" spans="1:1" ht="120">
      <c r="A1028" s="58" t="s">
        <v>636</v>
      </c>
    </row>
    <row r="1029" spans="1:1" ht="180">
      <c r="A1029" s="58" t="s">
        <v>637</v>
      </c>
    </row>
    <row r="1030" spans="1:1" ht="60">
      <c r="A1030" s="58" t="s">
        <v>638</v>
      </c>
    </row>
    <row r="1031" spans="1:1" ht="120">
      <c r="A1031" s="58" t="s">
        <v>639</v>
      </c>
    </row>
    <row r="1032" spans="1:1" ht="120">
      <c r="A1032" s="58" t="s">
        <v>640</v>
      </c>
    </row>
    <row r="1033" spans="1:1" ht="120">
      <c r="A1033" s="58" t="s">
        <v>641</v>
      </c>
    </row>
    <row r="1034" spans="1:1" ht="135">
      <c r="A1034" s="58" t="s">
        <v>642</v>
      </c>
    </row>
    <row r="1035" spans="1:1" ht="165">
      <c r="A1035" s="58" t="s">
        <v>643</v>
      </c>
    </row>
    <row r="1036" spans="1:1" ht="75">
      <c r="A1036" s="58" t="s">
        <v>644</v>
      </c>
    </row>
    <row r="1037" spans="1:1" ht="120">
      <c r="A1037" s="58" t="s">
        <v>645</v>
      </c>
    </row>
    <row r="1038" spans="1:1" ht="120">
      <c r="A1038" s="58" t="s">
        <v>646</v>
      </c>
    </row>
    <row r="1039" spans="1:1" ht="120">
      <c r="A1039" s="58" t="s">
        <v>647</v>
      </c>
    </row>
    <row r="1040" spans="1:1" ht="120">
      <c r="A1040" s="58" t="s">
        <v>648</v>
      </c>
    </row>
    <row r="1041" spans="1:1" ht="120">
      <c r="A1041" s="58" t="s">
        <v>649</v>
      </c>
    </row>
    <row r="1042" spans="1:1" ht="75">
      <c r="A1042" s="58" t="s">
        <v>650</v>
      </c>
    </row>
    <row r="1043" spans="1:1" ht="105">
      <c r="A1043" s="58" t="s">
        <v>651</v>
      </c>
    </row>
    <row r="1044" spans="1:1" ht="120">
      <c r="A1044" s="58" t="s">
        <v>652</v>
      </c>
    </row>
    <row r="1045" spans="1:1" ht="165">
      <c r="A1045" s="58" t="s">
        <v>653</v>
      </c>
    </row>
    <row r="1046" spans="1:1" ht="165">
      <c r="A1046" s="58" t="s">
        <v>654</v>
      </c>
    </row>
    <row r="1047" spans="1:1" ht="75">
      <c r="A1047" s="58" t="s">
        <v>655</v>
      </c>
    </row>
    <row r="1048" spans="1:1" ht="60">
      <c r="A1048" s="58" t="s">
        <v>656</v>
      </c>
    </row>
    <row r="1049" spans="1:1" ht="150">
      <c r="A1049" s="58" t="s">
        <v>657</v>
      </c>
    </row>
    <row r="1050" spans="1:1" ht="135">
      <c r="A1050" s="58" t="s">
        <v>658</v>
      </c>
    </row>
    <row r="1051" spans="1:1" ht="105">
      <c r="A1051" s="58" t="s">
        <v>659</v>
      </c>
    </row>
    <row r="1052" spans="1:1" ht="120">
      <c r="A1052" s="58" t="s">
        <v>660</v>
      </c>
    </row>
    <row r="1053" spans="1:1" ht="60">
      <c r="A1053" s="58" t="s">
        <v>661</v>
      </c>
    </row>
    <row r="1054" spans="1:1" ht="120">
      <c r="A1054" s="58" t="s">
        <v>662</v>
      </c>
    </row>
    <row r="1055" spans="1:1" ht="225">
      <c r="A1055" s="58" t="s">
        <v>663</v>
      </c>
    </row>
    <row r="1056" spans="1:1" ht="105">
      <c r="A1056" s="58" t="s">
        <v>664</v>
      </c>
    </row>
    <row r="1057" spans="1:1" ht="165">
      <c r="A1057" s="58" t="s">
        <v>665</v>
      </c>
    </row>
    <row r="1058" spans="1:1" ht="75">
      <c r="A1058" s="58" t="s">
        <v>666</v>
      </c>
    </row>
    <row r="1059" spans="1:1" ht="90">
      <c r="A1059" s="58" t="s">
        <v>667</v>
      </c>
    </row>
    <row r="1060" spans="1:1" ht="105">
      <c r="A1060" s="58" t="s">
        <v>668</v>
      </c>
    </row>
    <row r="1061" spans="1:1" ht="75">
      <c r="A1061" s="58" t="s">
        <v>669</v>
      </c>
    </row>
    <row r="1062" spans="1:1" ht="120">
      <c r="A1062" s="58" t="s">
        <v>670</v>
      </c>
    </row>
    <row r="1063" spans="1:1" ht="120">
      <c r="A1063" s="58" t="s">
        <v>671</v>
      </c>
    </row>
    <row r="1064" spans="1:1" ht="120">
      <c r="A1064" s="58" t="s">
        <v>672</v>
      </c>
    </row>
    <row r="1065" spans="1:1" ht="105">
      <c r="A1065" s="58" t="s">
        <v>673</v>
      </c>
    </row>
    <row r="1066" spans="1:1" ht="120">
      <c r="A1066" s="58" t="s">
        <v>674</v>
      </c>
    </row>
    <row r="1067" spans="1:1" ht="105">
      <c r="A1067" s="58" t="s">
        <v>675</v>
      </c>
    </row>
    <row r="1068" spans="1:1" ht="75">
      <c r="A1068" s="58" t="s">
        <v>676</v>
      </c>
    </row>
    <row r="1069" spans="1:1" ht="135">
      <c r="A1069" s="58" t="s">
        <v>677</v>
      </c>
    </row>
    <row r="1070" spans="1:1" ht="60">
      <c r="A1070" s="58" t="s">
        <v>678</v>
      </c>
    </row>
    <row r="1071" spans="1:1" ht="45">
      <c r="A1071" s="58" t="s">
        <v>679</v>
      </c>
    </row>
    <row r="1072" spans="1:1" ht="60">
      <c r="A1072" s="58" t="s">
        <v>680</v>
      </c>
    </row>
    <row r="1073" spans="1:1" ht="60">
      <c r="A1073" s="58" t="s">
        <v>681</v>
      </c>
    </row>
    <row r="1074" spans="1:1" ht="30">
      <c r="A1074" s="58" t="s">
        <v>682</v>
      </c>
    </row>
    <row r="1075" spans="1:1" ht="45">
      <c r="A1075" s="58" t="s">
        <v>683</v>
      </c>
    </row>
    <row r="1076" spans="1:1" ht="75">
      <c r="A1076" s="58" t="s">
        <v>684</v>
      </c>
    </row>
    <row r="1077" spans="1:1" ht="60">
      <c r="A1077" s="58" t="s">
        <v>685</v>
      </c>
    </row>
    <row r="1078" spans="1:1" ht="90">
      <c r="A1078" s="58" t="s">
        <v>686</v>
      </c>
    </row>
    <row r="1079" spans="1:1" ht="150">
      <c r="A1079" s="58" t="s">
        <v>687</v>
      </c>
    </row>
    <row r="1080" spans="1:1" ht="90">
      <c r="A1080" s="58" t="s">
        <v>688</v>
      </c>
    </row>
    <row r="1081" spans="1:1" ht="90">
      <c r="A1081" s="58" t="s">
        <v>689</v>
      </c>
    </row>
    <row r="1082" spans="1:1" ht="90">
      <c r="A1082" s="58" t="s">
        <v>690</v>
      </c>
    </row>
    <row r="1083" spans="1:1" ht="135">
      <c r="A1083" s="58" t="s">
        <v>691</v>
      </c>
    </row>
    <row r="1084" spans="1:1" ht="120">
      <c r="A1084" s="58" t="s">
        <v>692</v>
      </c>
    </row>
    <row r="1085" spans="1:1" ht="120">
      <c r="A1085" s="58" t="s">
        <v>693</v>
      </c>
    </row>
    <row r="1086" spans="1:1" ht="120">
      <c r="A1086" s="58" t="s">
        <v>694</v>
      </c>
    </row>
    <row r="1087" spans="1:1" ht="150">
      <c r="A1087" s="58" t="s">
        <v>695</v>
      </c>
    </row>
    <row r="1088" spans="1:1" ht="45">
      <c r="A1088" s="58" t="s">
        <v>696</v>
      </c>
    </row>
    <row r="1089" spans="1:1" ht="135">
      <c r="A1089" s="58" t="s">
        <v>697</v>
      </c>
    </row>
    <row r="1090" spans="1:1" ht="90">
      <c r="A1090" s="58" t="s">
        <v>698</v>
      </c>
    </row>
    <row r="1091" spans="1:1" ht="90">
      <c r="A1091" s="58" t="s">
        <v>699</v>
      </c>
    </row>
    <row r="1092" spans="1:1" ht="45">
      <c r="A1092" s="58" t="s">
        <v>700</v>
      </c>
    </row>
    <row r="1093" spans="1:1" ht="60">
      <c r="A1093" s="58" t="s">
        <v>701</v>
      </c>
    </row>
    <row r="1094" spans="1:1" ht="45">
      <c r="A1094" s="58" t="s">
        <v>702</v>
      </c>
    </row>
    <row r="1095" spans="1:1" ht="60">
      <c r="A1095" s="58" t="s">
        <v>703</v>
      </c>
    </row>
    <row r="1096" spans="1:1" ht="105">
      <c r="A1096" s="58" t="s">
        <v>704</v>
      </c>
    </row>
    <row r="1097" spans="1:1" ht="45">
      <c r="A1097" s="58" t="s">
        <v>705</v>
      </c>
    </row>
    <row r="1098" spans="1:1" ht="60">
      <c r="A1098" s="58" t="s">
        <v>706</v>
      </c>
    </row>
    <row r="1099" spans="1:1" ht="45">
      <c r="A1099" s="58" t="s">
        <v>707</v>
      </c>
    </row>
    <row r="1100" spans="1:1" ht="180">
      <c r="A1100" s="58" t="s">
        <v>708</v>
      </c>
    </row>
    <row r="1101" spans="1:1" ht="105">
      <c r="A1101" s="58" t="s">
        <v>709</v>
      </c>
    </row>
    <row r="1102" spans="1:1" ht="135">
      <c r="A1102" s="58" t="s">
        <v>710</v>
      </c>
    </row>
    <row r="1103" spans="1:1" ht="165">
      <c r="A1103" s="58" t="s">
        <v>711</v>
      </c>
    </row>
    <row r="1104" spans="1:1" ht="150">
      <c r="A1104" s="58" t="s">
        <v>712</v>
      </c>
    </row>
    <row r="1105" spans="1:1" ht="60">
      <c r="A1105" s="58" t="s">
        <v>713</v>
      </c>
    </row>
    <row r="1106" spans="1:1" ht="90">
      <c r="A1106" s="58" t="s">
        <v>714</v>
      </c>
    </row>
    <row r="1107" spans="1:1" ht="75">
      <c r="A1107" s="58" t="s">
        <v>715</v>
      </c>
    </row>
    <row r="1108" spans="1:1" ht="165">
      <c r="A1108" s="58" t="s">
        <v>716</v>
      </c>
    </row>
    <row r="1109" spans="1:1" ht="105">
      <c r="A1109" s="58" t="s">
        <v>717</v>
      </c>
    </row>
    <row r="1110" spans="1:1" ht="105">
      <c r="A1110" s="58" t="s">
        <v>718</v>
      </c>
    </row>
    <row r="1111" spans="1:1" ht="120">
      <c r="A1111" s="58" t="s">
        <v>719</v>
      </c>
    </row>
    <row r="1112" spans="1:1" ht="90">
      <c r="A1112" s="58" t="s">
        <v>720</v>
      </c>
    </row>
    <row r="1113" spans="1:1" ht="210">
      <c r="A1113" s="58" t="s">
        <v>721</v>
      </c>
    </row>
    <row r="1114" spans="1:1" ht="165">
      <c r="A1114" s="58" t="s">
        <v>722</v>
      </c>
    </row>
    <row r="1115" spans="1:1" ht="180">
      <c r="A1115" s="58" t="s">
        <v>723</v>
      </c>
    </row>
    <row r="1116" spans="1:1" ht="195">
      <c r="A1116" s="58" t="s">
        <v>724</v>
      </c>
    </row>
    <row r="1117" spans="1:1" ht="120">
      <c r="A1117" s="58" t="s">
        <v>725</v>
      </c>
    </row>
    <row r="1118" spans="1:1" ht="120">
      <c r="A1118" s="58" t="s">
        <v>726</v>
      </c>
    </row>
    <row r="1119" spans="1:1" ht="90">
      <c r="A1119" s="58" t="s">
        <v>727</v>
      </c>
    </row>
    <row r="1120" spans="1:1" ht="135">
      <c r="A1120" s="58" t="s">
        <v>728</v>
      </c>
    </row>
    <row r="1121" spans="1:2" ht="105">
      <c r="A1121" s="58" t="s">
        <v>729</v>
      </c>
    </row>
    <row r="1122" spans="1:2" ht="45">
      <c r="A1122" s="58" t="s">
        <v>730</v>
      </c>
    </row>
    <row r="1123" spans="1:2" ht="105">
      <c r="A1123" s="58" t="s">
        <v>731</v>
      </c>
    </row>
    <row r="1124" spans="1:2" ht="90">
      <c r="A1124" s="58" t="s">
        <v>732</v>
      </c>
    </row>
    <row r="1125" spans="1:2" ht="135">
      <c r="A1125" s="58" t="s">
        <v>733</v>
      </c>
    </row>
    <row r="1128" spans="1:2" ht="165">
      <c r="A1128" s="58" t="s">
        <v>157</v>
      </c>
      <c r="B1128" s="59" t="s">
        <v>612</v>
      </c>
    </row>
    <row r="1129" spans="1:2" ht="90">
      <c r="A1129" s="58" t="s">
        <v>137</v>
      </c>
      <c r="B1129" s="59" t="s">
        <v>734</v>
      </c>
    </row>
    <row r="1130" spans="1:2" ht="210">
      <c r="A1130" s="58" t="s">
        <v>138</v>
      </c>
      <c r="B1130" s="58" t="s">
        <v>624</v>
      </c>
    </row>
    <row r="1131" spans="1:2" ht="409.5">
      <c r="A1131" s="58" t="s">
        <v>139</v>
      </c>
      <c r="B1131" s="58" t="s">
        <v>735</v>
      </c>
    </row>
    <row r="1132" spans="1:2" ht="270">
      <c r="A1132" s="58" t="s">
        <v>140</v>
      </c>
      <c r="B1132" s="58" t="s">
        <v>611</v>
      </c>
    </row>
    <row r="1133" spans="1:2" ht="345">
      <c r="B1133" s="58" t="s">
        <v>736</v>
      </c>
    </row>
    <row r="1134" spans="1:2" ht="409.5">
      <c r="A1134" s="58" t="s">
        <v>158</v>
      </c>
      <c r="B1134" s="58" t="s">
        <v>737</v>
      </c>
    </row>
    <row r="1135" spans="1:2" ht="375">
      <c r="A1135" s="58" t="s">
        <v>155</v>
      </c>
      <c r="B1135" s="58" t="s">
        <v>738</v>
      </c>
    </row>
    <row r="1136" spans="1:2" ht="409.5">
      <c r="A1136" s="58" t="s">
        <v>156</v>
      </c>
      <c r="B1136" s="58" t="s">
        <v>739</v>
      </c>
    </row>
    <row r="1137" spans="1:2" ht="390">
      <c r="A1137" s="58" t="s">
        <v>141</v>
      </c>
      <c r="B1137" s="58" t="s">
        <v>740</v>
      </c>
    </row>
    <row r="1138" spans="1:2" ht="225">
      <c r="A1138" s="58" t="s">
        <v>142</v>
      </c>
      <c r="B1138" s="58" t="s">
        <v>741</v>
      </c>
    </row>
    <row r="1139" spans="1:2" ht="240">
      <c r="A1139" s="58" t="s">
        <v>143</v>
      </c>
      <c r="B1139" s="58" t="s">
        <v>742</v>
      </c>
    </row>
    <row r="1140" spans="1:2" ht="300">
      <c r="A1140" s="58" t="s">
        <v>144</v>
      </c>
      <c r="B1140" s="58" t="s">
        <v>743</v>
      </c>
    </row>
    <row r="1141" spans="1:2" ht="300">
      <c r="A1141" s="58" t="s">
        <v>145</v>
      </c>
      <c r="B1141" s="58" t="s">
        <v>744</v>
      </c>
    </row>
    <row r="1142" spans="1:2" ht="135">
      <c r="A1142" s="58" t="s">
        <v>146</v>
      </c>
      <c r="B1142" s="58" t="s">
        <v>625</v>
      </c>
    </row>
    <row r="1143" spans="1:2" ht="405">
      <c r="A1143" s="58" t="s">
        <v>147</v>
      </c>
      <c r="B1143" s="58" t="s">
        <v>745</v>
      </c>
    </row>
    <row r="1144" spans="1:2" ht="255">
      <c r="A1144" s="58" t="s">
        <v>148</v>
      </c>
      <c r="B1144" s="58" t="s">
        <v>746</v>
      </c>
    </row>
    <row r="1145" spans="1:2" ht="195">
      <c r="A1145" s="58" t="s">
        <v>149</v>
      </c>
      <c r="B1145" s="58" t="s">
        <v>747</v>
      </c>
    </row>
    <row r="1146" spans="1:2" ht="409.5">
      <c r="A1146" s="58" t="s">
        <v>150</v>
      </c>
      <c r="B1146" s="58" t="s">
        <v>748</v>
      </c>
    </row>
    <row r="1147" spans="1:2" ht="210">
      <c r="A1147" s="58" t="s">
        <v>151</v>
      </c>
      <c r="B1147" s="58" t="s">
        <v>749</v>
      </c>
    </row>
    <row r="1148" spans="1:2" ht="315">
      <c r="A1148" s="58" t="s">
        <v>152</v>
      </c>
      <c r="B1148" s="58" t="s">
        <v>750</v>
      </c>
    </row>
    <row r="1149" spans="1:2" ht="315">
      <c r="A1149" s="58" t="s">
        <v>153</v>
      </c>
      <c r="B1149" s="58" t="s">
        <v>751</v>
      </c>
    </row>
    <row r="1150" spans="1:2" ht="135">
      <c r="A1150" s="58" t="s">
        <v>154</v>
      </c>
      <c r="B1150" s="58" t="s">
        <v>626</v>
      </c>
    </row>
    <row r="1151" spans="1:2" ht="409.5">
      <c r="B1151" s="58" t="s">
        <v>752</v>
      </c>
    </row>
    <row r="1152" spans="1:2" ht="300">
      <c r="A1152" s="58" t="s">
        <v>206</v>
      </c>
      <c r="B1152" s="58" t="s">
        <v>753</v>
      </c>
    </row>
    <row r="1153" spans="1:2" ht="240">
      <c r="A1153" s="58" t="s">
        <v>159</v>
      </c>
      <c r="B1153" s="58" t="s">
        <v>754</v>
      </c>
    </row>
    <row r="1154" spans="1:2" ht="255">
      <c r="A1154" s="58" t="s">
        <v>160</v>
      </c>
      <c r="B1154" s="58" t="s">
        <v>755</v>
      </c>
    </row>
    <row r="1155" spans="1:2" ht="315">
      <c r="A1155" s="58" t="s">
        <v>161</v>
      </c>
      <c r="B1155" s="58" t="s">
        <v>756</v>
      </c>
    </row>
    <row r="1156" spans="1:2" ht="345">
      <c r="A1156" s="58" t="s">
        <v>162</v>
      </c>
      <c r="B1156" s="58" t="s">
        <v>757</v>
      </c>
    </row>
    <row r="1157" spans="1:2" ht="240">
      <c r="A1157" s="58" t="s">
        <v>163</v>
      </c>
      <c r="B1157" s="58" t="s">
        <v>758</v>
      </c>
    </row>
    <row r="1158" spans="1:2" ht="225">
      <c r="A1158" s="58" t="s">
        <v>164</v>
      </c>
      <c r="B1158" s="58" t="s">
        <v>759</v>
      </c>
    </row>
    <row r="1159" spans="1:2" ht="300">
      <c r="A1159" s="58" t="s">
        <v>165</v>
      </c>
      <c r="B1159" s="58" t="s">
        <v>760</v>
      </c>
    </row>
    <row r="1160" spans="1:2" ht="240">
      <c r="A1160" s="58" t="s">
        <v>166</v>
      </c>
      <c r="B1160" s="58" t="s">
        <v>761</v>
      </c>
    </row>
    <row r="1161" spans="1:2" ht="405">
      <c r="A1161" s="58" t="s">
        <v>167</v>
      </c>
      <c r="B1161" s="58" t="s">
        <v>762</v>
      </c>
    </row>
    <row r="1162" spans="1:2" ht="285">
      <c r="A1162" s="58" t="s">
        <v>168</v>
      </c>
      <c r="B1162" s="58" t="s">
        <v>763</v>
      </c>
    </row>
    <row r="1163" spans="1:2" ht="120">
      <c r="A1163" s="58" t="s">
        <v>169</v>
      </c>
      <c r="B1163" s="58" t="s">
        <v>627</v>
      </c>
    </row>
    <row r="1164" spans="1:2" ht="270">
      <c r="A1164" s="58" t="s">
        <v>170</v>
      </c>
      <c r="B1164" s="58" t="s">
        <v>764</v>
      </c>
    </row>
    <row r="1165" spans="1:2" ht="210">
      <c r="A1165" s="58" t="s">
        <v>171</v>
      </c>
      <c r="B1165" s="58" t="s">
        <v>765</v>
      </c>
    </row>
    <row r="1166" spans="1:2" ht="345">
      <c r="A1166" s="58" t="s">
        <v>172</v>
      </c>
      <c r="B1166" s="58" t="s">
        <v>766</v>
      </c>
    </row>
    <row r="1167" spans="1:2" ht="345">
      <c r="A1167" s="58" t="s">
        <v>173</v>
      </c>
      <c r="B1167" s="58" t="s">
        <v>767</v>
      </c>
    </row>
    <row r="1168" spans="1:2" ht="285">
      <c r="A1168" s="58" t="s">
        <v>174</v>
      </c>
      <c r="B1168" s="58" t="s">
        <v>768</v>
      </c>
    </row>
    <row r="1169" spans="1:2" ht="300">
      <c r="A1169" s="58" t="s">
        <v>175</v>
      </c>
      <c r="B1169" s="58" t="s">
        <v>769</v>
      </c>
    </row>
    <row r="1170" spans="1:2" ht="300">
      <c r="A1170" s="58" t="s">
        <v>176</v>
      </c>
      <c r="B1170" s="58" t="s">
        <v>770</v>
      </c>
    </row>
    <row r="1171" spans="1:2" ht="150">
      <c r="A1171" s="58" t="s">
        <v>177</v>
      </c>
      <c r="B1171" s="58" t="s">
        <v>628</v>
      </c>
    </row>
    <row r="1172" spans="1:2" ht="300">
      <c r="A1172" s="58" t="s">
        <v>178</v>
      </c>
      <c r="B1172" s="58" t="s">
        <v>771</v>
      </c>
    </row>
    <row r="1173" spans="1:2" ht="375">
      <c r="A1173" s="58" t="s">
        <v>179</v>
      </c>
      <c r="B1173" s="58" t="s">
        <v>772</v>
      </c>
    </row>
    <row r="1174" spans="1:2" ht="270">
      <c r="A1174" s="58" t="s">
        <v>180</v>
      </c>
      <c r="B1174" s="58" t="s">
        <v>773</v>
      </c>
    </row>
    <row r="1175" spans="1:2" ht="225">
      <c r="A1175" s="58" t="s">
        <v>181</v>
      </c>
      <c r="B1175" s="58" t="s">
        <v>774</v>
      </c>
    </row>
    <row r="1176" spans="1:2" ht="375">
      <c r="A1176" s="58" t="s">
        <v>182</v>
      </c>
      <c r="B1176" s="58" t="s">
        <v>775</v>
      </c>
    </row>
    <row r="1177" spans="1:2" ht="210">
      <c r="A1177" s="58" t="s">
        <v>183</v>
      </c>
      <c r="B1177" s="58" t="s">
        <v>776</v>
      </c>
    </row>
    <row r="1178" spans="1:2" ht="270">
      <c r="A1178" s="58" t="s">
        <v>184</v>
      </c>
      <c r="B1178" s="58" t="s">
        <v>777</v>
      </c>
    </row>
    <row r="1179" spans="1:2" ht="315">
      <c r="A1179" s="58" t="s">
        <v>185</v>
      </c>
      <c r="B1179" s="58" t="s">
        <v>778</v>
      </c>
    </row>
    <row r="1180" spans="1:2" ht="405">
      <c r="A1180" s="58" t="s">
        <v>186</v>
      </c>
      <c r="B1180" s="58" t="s">
        <v>779</v>
      </c>
    </row>
    <row r="1181" spans="1:2" ht="300">
      <c r="A1181" s="58" t="s">
        <v>187</v>
      </c>
      <c r="B1181" s="58" t="s">
        <v>780</v>
      </c>
    </row>
    <row r="1182" spans="1:2" ht="270">
      <c r="A1182" s="58" t="s">
        <v>188</v>
      </c>
      <c r="B1182" s="58" t="s">
        <v>781</v>
      </c>
    </row>
    <row r="1183" spans="1:2" ht="210">
      <c r="A1183" s="58" t="s">
        <v>189</v>
      </c>
      <c r="B1183" s="58" t="s">
        <v>629</v>
      </c>
    </row>
    <row r="1184" spans="1:2" ht="150">
      <c r="A1184" s="58" t="s">
        <v>190</v>
      </c>
      <c r="B1184" s="58" t="s">
        <v>782</v>
      </c>
    </row>
    <row r="1185" spans="1:2" ht="135">
      <c r="A1185" s="58" t="s">
        <v>191</v>
      </c>
      <c r="B1185" s="58" t="s">
        <v>783</v>
      </c>
    </row>
    <row r="1186" spans="1:2" ht="255">
      <c r="A1186" s="58" t="s">
        <v>192</v>
      </c>
      <c r="B1186" s="58" t="s">
        <v>784</v>
      </c>
    </row>
    <row r="1187" spans="1:2" ht="225">
      <c r="A1187" s="58" t="s">
        <v>193</v>
      </c>
      <c r="B1187" s="58" t="s">
        <v>785</v>
      </c>
    </row>
    <row r="1188" spans="1:2" ht="225">
      <c r="A1188" s="58" t="s">
        <v>194</v>
      </c>
      <c r="B1188" s="58" t="s">
        <v>786</v>
      </c>
    </row>
    <row r="1189" spans="1:2" ht="390">
      <c r="A1189" s="58" t="s">
        <v>195</v>
      </c>
      <c r="B1189" s="58" t="s">
        <v>787</v>
      </c>
    </row>
    <row r="1190" spans="1:2" ht="150">
      <c r="A1190" s="58" t="s">
        <v>196</v>
      </c>
      <c r="B1190" s="58" t="s">
        <v>788</v>
      </c>
    </row>
    <row r="1191" spans="1:2" ht="225">
      <c r="A1191" s="58" t="s">
        <v>197</v>
      </c>
      <c r="B1191" s="58" t="s">
        <v>789</v>
      </c>
    </row>
    <row r="1192" spans="1:2" ht="315">
      <c r="A1192" s="58" t="s">
        <v>198</v>
      </c>
      <c r="B1192" s="58" t="s">
        <v>790</v>
      </c>
    </row>
    <row r="1193" spans="1:2" ht="300">
      <c r="A1193" s="58" t="s">
        <v>199</v>
      </c>
      <c r="B1193" s="58" t="s">
        <v>791</v>
      </c>
    </row>
    <row r="1194" spans="1:2" ht="255">
      <c r="A1194" s="58" t="s">
        <v>200</v>
      </c>
      <c r="B1194" s="58" t="s">
        <v>792</v>
      </c>
    </row>
    <row r="1195" spans="1:2" ht="210">
      <c r="A1195" s="58" t="s">
        <v>201</v>
      </c>
      <c r="B1195" s="58" t="s">
        <v>630</v>
      </c>
    </row>
    <row r="1196" spans="1:2" ht="375">
      <c r="A1196" s="58" t="s">
        <v>202</v>
      </c>
      <c r="B1196" s="58" t="s">
        <v>793</v>
      </c>
    </row>
    <row r="1197" spans="1:2" ht="375">
      <c r="A1197" s="58" t="s">
        <v>203</v>
      </c>
      <c r="B1197" s="58" t="s">
        <v>794</v>
      </c>
    </row>
    <row r="1198" spans="1:2" ht="315">
      <c r="A1198" s="58" t="s">
        <v>204</v>
      </c>
      <c r="B1198" s="58" t="s">
        <v>795</v>
      </c>
    </row>
    <row r="1199" spans="1:2" ht="210">
      <c r="A1199" s="58" t="s">
        <v>205</v>
      </c>
      <c r="B1199" s="58" t="s">
        <v>796</v>
      </c>
    </row>
    <row r="1200" spans="1:2" ht="375">
      <c r="B1200" s="58" t="s">
        <v>797</v>
      </c>
    </row>
    <row r="1201" spans="1:2" ht="240">
      <c r="A1201" s="58" t="s">
        <v>222</v>
      </c>
      <c r="B1201" s="58" t="s">
        <v>798</v>
      </c>
    </row>
    <row r="1202" spans="1:2" ht="360">
      <c r="A1202" s="58" t="s">
        <v>211</v>
      </c>
      <c r="B1202" s="58" t="s">
        <v>799</v>
      </c>
    </row>
    <row r="1203" spans="1:2" ht="405">
      <c r="A1203" s="58" t="s">
        <v>212</v>
      </c>
      <c r="B1203" s="58" t="s">
        <v>800</v>
      </c>
    </row>
    <row r="1204" spans="1:2" ht="315">
      <c r="A1204" s="58" t="s">
        <v>213</v>
      </c>
      <c r="B1204" s="58" t="s">
        <v>801</v>
      </c>
    </row>
    <row r="1205" spans="1:2" ht="409.5">
      <c r="A1205" s="58" t="s">
        <v>214</v>
      </c>
      <c r="B1205" s="58" t="s">
        <v>802</v>
      </c>
    </row>
    <row r="1206" spans="1:2" ht="345">
      <c r="A1206" s="58" t="s">
        <v>215</v>
      </c>
      <c r="B1206" s="58" t="s">
        <v>803</v>
      </c>
    </row>
    <row r="1207" spans="1:2" ht="255">
      <c r="A1207" s="58" t="s">
        <v>216</v>
      </c>
      <c r="B1207" s="58" t="s">
        <v>804</v>
      </c>
    </row>
    <row r="1208" spans="1:2" ht="255">
      <c r="A1208" s="58" t="s">
        <v>217</v>
      </c>
      <c r="B1208" s="58" t="s">
        <v>805</v>
      </c>
    </row>
    <row r="1209" spans="1:2" ht="255">
      <c r="A1209" s="58" t="s">
        <v>218</v>
      </c>
      <c r="B1209" s="58" t="s">
        <v>806</v>
      </c>
    </row>
    <row r="1210" spans="1:2" ht="345">
      <c r="A1210" s="58" t="s">
        <v>219</v>
      </c>
      <c r="B1210" s="58" t="s">
        <v>807</v>
      </c>
    </row>
    <row r="1211" spans="1:2" ht="409.5">
      <c r="A1211" s="58" t="s">
        <v>220</v>
      </c>
      <c r="B1211" s="58" t="s">
        <v>808</v>
      </c>
    </row>
    <row r="1212" spans="1:2" ht="255">
      <c r="A1212" s="58" t="s">
        <v>221</v>
      </c>
      <c r="B1212" s="58" t="s">
        <v>809</v>
      </c>
    </row>
    <row r="1213" spans="1:2" ht="120">
      <c r="B1213" s="58" t="s">
        <v>631</v>
      </c>
    </row>
    <row r="1214" spans="1:2" ht="330">
      <c r="A1214" s="56" t="s">
        <v>231</v>
      </c>
      <c r="B1214" s="58" t="s">
        <v>810</v>
      </c>
    </row>
    <row r="1215" spans="1:2" ht="315">
      <c r="A1215" s="56" t="s">
        <v>232</v>
      </c>
      <c r="B1215" s="58" t="s">
        <v>811</v>
      </c>
    </row>
    <row r="1216" spans="1:2" ht="360">
      <c r="A1216" s="56" t="s">
        <v>233</v>
      </c>
      <c r="B1216" s="58" t="s">
        <v>812</v>
      </c>
    </row>
    <row r="1217" spans="1:2" ht="255">
      <c r="A1217" s="56" t="s">
        <v>234</v>
      </c>
      <c r="B1217" s="58" t="s">
        <v>813</v>
      </c>
    </row>
    <row r="1218" spans="1:2" ht="285">
      <c r="A1218" s="56" t="s">
        <v>235</v>
      </c>
      <c r="B1218" s="58" t="s">
        <v>814</v>
      </c>
    </row>
    <row r="1219" spans="1:2" ht="285">
      <c r="A1219" s="56" t="s">
        <v>236</v>
      </c>
      <c r="B1219" s="58" t="s">
        <v>815</v>
      </c>
    </row>
    <row r="1220" spans="1:2" ht="270">
      <c r="A1220" s="56" t="s">
        <v>237</v>
      </c>
      <c r="B1220" s="58" t="s">
        <v>816</v>
      </c>
    </row>
    <row r="1221" spans="1:2" ht="270">
      <c r="A1221" s="56"/>
      <c r="B1221" s="58" t="s">
        <v>817</v>
      </c>
    </row>
    <row r="1222" spans="1:2" ht="255">
      <c r="A1222" s="56" t="s">
        <v>230</v>
      </c>
      <c r="B1222" s="58" t="s">
        <v>632</v>
      </c>
    </row>
    <row r="1223" spans="1:2" ht="409.5">
      <c r="A1223" s="58" t="s">
        <v>224</v>
      </c>
      <c r="B1223" s="58" t="s">
        <v>818</v>
      </c>
    </row>
    <row r="1224" spans="1:2" ht="360">
      <c r="A1224" s="58" t="s">
        <v>317</v>
      </c>
      <c r="B1224" s="58" t="s">
        <v>819</v>
      </c>
    </row>
    <row r="1225" spans="1:2" ht="375">
      <c r="A1225" s="58" t="s">
        <v>225</v>
      </c>
      <c r="B1225" s="58" t="s">
        <v>820</v>
      </c>
    </row>
    <row r="1226" spans="1:2" ht="405">
      <c r="A1226" s="58" t="s">
        <v>226</v>
      </c>
      <c r="B1226" s="58" t="s">
        <v>821</v>
      </c>
    </row>
    <row r="1227" spans="1:2" ht="409.5">
      <c r="A1227" s="58" t="s">
        <v>227</v>
      </c>
      <c r="B1227" s="58" t="s">
        <v>822</v>
      </c>
    </row>
    <row r="1228" spans="1:2" ht="225">
      <c r="A1228" s="58" t="s">
        <v>228</v>
      </c>
      <c r="B1228" s="58" t="s">
        <v>823</v>
      </c>
    </row>
    <row r="1229" spans="1:2" ht="210">
      <c r="A1229" s="58" t="s">
        <v>229</v>
      </c>
      <c r="B1229" s="58" t="s">
        <v>824</v>
      </c>
    </row>
    <row r="1230" spans="1:2" ht="270">
      <c r="B1230" s="58" t="s">
        <v>825</v>
      </c>
    </row>
    <row r="1231" spans="1:2" ht="240">
      <c r="A1231" s="56" t="s">
        <v>238</v>
      </c>
      <c r="B1231" s="58" t="s">
        <v>826</v>
      </c>
    </row>
    <row r="1232" spans="1:2" ht="409.5">
      <c r="A1232" s="58" t="s">
        <v>239</v>
      </c>
      <c r="B1232" s="58" t="s">
        <v>827</v>
      </c>
    </row>
    <row r="1233" spans="1:2" ht="210">
      <c r="A1233" s="58" t="s">
        <v>240</v>
      </c>
      <c r="B1233" s="58" t="s">
        <v>633</v>
      </c>
    </row>
    <row r="1234" spans="1:2" ht="225">
      <c r="A1234" s="58" t="s">
        <v>241</v>
      </c>
      <c r="B1234" s="58" t="s">
        <v>828</v>
      </c>
    </row>
    <row r="1235" spans="1:2" ht="210">
      <c r="A1235" s="58" t="s">
        <v>242</v>
      </c>
      <c r="B1235" s="58" t="s">
        <v>829</v>
      </c>
    </row>
    <row r="1236" spans="1:2" ht="210">
      <c r="A1236" s="58" t="s">
        <v>243</v>
      </c>
      <c r="B1236" s="58" t="s">
        <v>830</v>
      </c>
    </row>
    <row r="1237" spans="1:2" ht="300">
      <c r="A1237" s="58" t="s">
        <v>244</v>
      </c>
      <c r="B1237" s="58" t="s">
        <v>831</v>
      </c>
    </row>
    <row r="1238" spans="1:2" ht="360">
      <c r="A1238" s="58" t="s">
        <v>245</v>
      </c>
      <c r="B1238" s="58" t="s">
        <v>832</v>
      </c>
    </row>
    <row r="1239" spans="1:2" ht="240">
      <c r="A1239" s="58" t="s">
        <v>246</v>
      </c>
      <c r="B1239" s="58" t="s">
        <v>833</v>
      </c>
    </row>
    <row r="1240" spans="1:2" ht="195">
      <c r="A1240" s="58" t="s">
        <v>247</v>
      </c>
      <c r="B1240" s="58" t="s">
        <v>634</v>
      </c>
    </row>
    <row r="1241" spans="1:2" ht="360">
      <c r="A1241" s="58" t="s">
        <v>248</v>
      </c>
      <c r="B1241" s="58" t="s">
        <v>834</v>
      </c>
    </row>
    <row r="1242" spans="1:2" ht="300">
      <c r="A1242" s="58" t="s">
        <v>249</v>
      </c>
      <c r="B1242" s="58" t="s">
        <v>835</v>
      </c>
    </row>
    <row r="1243" spans="1:2" ht="330">
      <c r="A1243" s="58" t="s">
        <v>250</v>
      </c>
      <c r="B1243" s="58" t="s">
        <v>836</v>
      </c>
    </row>
    <row r="1244" spans="1:2" ht="409.5">
      <c r="A1244" s="58" t="s">
        <v>251</v>
      </c>
      <c r="B1244" s="58" t="s">
        <v>837</v>
      </c>
    </row>
    <row r="1245" spans="1:2" ht="255">
      <c r="A1245" s="58" t="s">
        <v>252</v>
      </c>
      <c r="B1245" s="58" t="s">
        <v>838</v>
      </c>
    </row>
    <row r="1246" spans="1:2" ht="240">
      <c r="A1246" s="58" t="s">
        <v>253</v>
      </c>
      <c r="B1246" s="58" t="s">
        <v>839</v>
      </c>
    </row>
    <row r="1247" spans="1:2" ht="405">
      <c r="A1247" s="58" t="s">
        <v>254</v>
      </c>
      <c r="B1247" s="58" t="s">
        <v>840</v>
      </c>
    </row>
    <row r="1248" spans="1:2" ht="345">
      <c r="A1248" s="58" t="s">
        <v>255</v>
      </c>
      <c r="B1248" s="58" t="s">
        <v>841</v>
      </c>
    </row>
    <row r="1249" spans="1:2" ht="240">
      <c r="A1249" s="58" t="s">
        <v>256</v>
      </c>
      <c r="B1249" s="58" t="s">
        <v>635</v>
      </c>
    </row>
    <row r="1250" spans="1:2" ht="345">
      <c r="A1250" s="58" t="s">
        <v>257</v>
      </c>
      <c r="B1250" s="58" t="s">
        <v>842</v>
      </c>
    </row>
    <row r="1251" spans="1:2" ht="270">
      <c r="B1251" s="58" t="s">
        <v>843</v>
      </c>
    </row>
    <row r="1252" spans="1:2" ht="240">
      <c r="A1252" s="56" t="s">
        <v>258</v>
      </c>
      <c r="B1252" s="58" t="s">
        <v>844</v>
      </c>
    </row>
    <row r="1253" spans="1:2" ht="210">
      <c r="A1253" s="58" t="s">
        <v>261</v>
      </c>
      <c r="B1253" s="58" t="s">
        <v>845</v>
      </c>
    </row>
    <row r="1254" spans="1:2" ht="180">
      <c r="A1254" s="58" t="s">
        <v>262</v>
      </c>
      <c r="B1254" s="58" t="s">
        <v>846</v>
      </c>
    </row>
    <row r="1255" spans="1:2" ht="165">
      <c r="A1255" s="58" t="s">
        <v>263</v>
      </c>
      <c r="B1255" s="58" t="s">
        <v>847</v>
      </c>
    </row>
    <row r="1256" spans="1:2" ht="150">
      <c r="A1256" s="58" t="s">
        <v>264</v>
      </c>
      <c r="B1256" s="58" t="s">
        <v>848</v>
      </c>
    </row>
    <row r="1257" spans="1:2" ht="300">
      <c r="A1257" s="58" t="s">
        <v>265</v>
      </c>
      <c r="B1257" s="58" t="s">
        <v>849</v>
      </c>
    </row>
    <row r="1258" spans="1:2" ht="195">
      <c r="A1258" s="58" t="s">
        <v>266</v>
      </c>
      <c r="B1258" s="58" t="s">
        <v>850</v>
      </c>
    </row>
    <row r="1259" spans="1:2" ht="255">
      <c r="A1259" s="58" t="s">
        <v>267</v>
      </c>
      <c r="B1259" s="58" t="s">
        <v>851</v>
      </c>
    </row>
    <row r="1260" spans="1:2" ht="300">
      <c r="A1260" s="58" t="s">
        <v>268</v>
      </c>
      <c r="B1260" s="58" t="s">
        <v>852</v>
      </c>
    </row>
    <row r="1261" spans="1:2" ht="270">
      <c r="A1261" s="58" t="s">
        <v>269</v>
      </c>
      <c r="B1261" s="58" t="s">
        <v>636</v>
      </c>
    </row>
    <row r="1262" spans="1:2" ht="150">
      <c r="A1262" s="58" t="s">
        <v>270</v>
      </c>
      <c r="B1262" s="58" t="s">
        <v>853</v>
      </c>
    </row>
    <row r="1263" spans="1:2" ht="409.5">
      <c r="A1263" s="58" t="s">
        <v>271</v>
      </c>
      <c r="B1263" s="58" t="s">
        <v>854</v>
      </c>
    </row>
    <row r="1264" spans="1:2" ht="409.5">
      <c r="A1264" s="58" t="s">
        <v>272</v>
      </c>
      <c r="B1264" s="58" t="s">
        <v>855</v>
      </c>
    </row>
    <row r="1265" spans="1:2" ht="180">
      <c r="A1265" s="56" t="s">
        <v>315</v>
      </c>
      <c r="B1265" s="58" t="s">
        <v>856</v>
      </c>
    </row>
    <row r="1266" spans="1:2" ht="240">
      <c r="A1266" s="56" t="s">
        <v>314</v>
      </c>
      <c r="B1266" s="58" t="s">
        <v>857</v>
      </c>
    </row>
    <row r="1267" spans="1:2" ht="210">
      <c r="A1267" s="56" t="s">
        <v>316</v>
      </c>
      <c r="B1267" s="58" t="s">
        <v>858</v>
      </c>
    </row>
    <row r="1268" spans="1:2" ht="300">
      <c r="A1268" s="58" t="s">
        <v>273</v>
      </c>
      <c r="B1268" s="58" t="s">
        <v>859</v>
      </c>
    </row>
    <row r="1269" spans="1:2" ht="409.5">
      <c r="A1269" s="58" t="s">
        <v>274</v>
      </c>
      <c r="B1269" s="58" t="s">
        <v>860</v>
      </c>
    </row>
    <row r="1270" spans="1:2" ht="315">
      <c r="A1270" s="58" t="s">
        <v>275</v>
      </c>
      <c r="B1270" s="58" t="s">
        <v>861</v>
      </c>
    </row>
    <row r="1271" spans="1:2" ht="409.5">
      <c r="A1271" s="58" t="s">
        <v>276</v>
      </c>
      <c r="B1271" s="58" t="s">
        <v>862</v>
      </c>
    </row>
    <row r="1272" spans="1:2" ht="180">
      <c r="A1272" s="58" t="s">
        <v>277</v>
      </c>
      <c r="B1272" s="58" t="s">
        <v>863</v>
      </c>
    </row>
    <row r="1273" spans="1:2" ht="240">
      <c r="A1273" s="58" t="s">
        <v>278</v>
      </c>
      <c r="B1273" s="58" t="s">
        <v>613</v>
      </c>
    </row>
    <row r="1274" spans="1:2" ht="165">
      <c r="A1274" s="58" t="s">
        <v>279</v>
      </c>
      <c r="B1274" s="58" t="s">
        <v>734</v>
      </c>
    </row>
    <row r="1275" spans="1:2" ht="270">
      <c r="A1275" s="58" t="s">
        <v>280</v>
      </c>
      <c r="B1275" s="58" t="s">
        <v>864</v>
      </c>
    </row>
    <row r="1276" spans="1:2" ht="409.5">
      <c r="A1276" s="58" t="s">
        <v>281</v>
      </c>
      <c r="B1276" s="58" t="s">
        <v>865</v>
      </c>
    </row>
    <row r="1277" spans="1:2" ht="409.5">
      <c r="A1277" s="58" t="s">
        <v>282</v>
      </c>
      <c r="B1277" s="58" t="s">
        <v>866</v>
      </c>
    </row>
    <row r="1278" spans="1:2" ht="409.5">
      <c r="A1278" s="58" t="s">
        <v>283</v>
      </c>
      <c r="B1278" s="58" t="s">
        <v>867</v>
      </c>
    </row>
    <row r="1279" spans="1:2" ht="409.5">
      <c r="A1279" s="58" t="s">
        <v>284</v>
      </c>
      <c r="B1279" s="58" t="s">
        <v>868</v>
      </c>
    </row>
    <row r="1280" spans="1:2" ht="409.5">
      <c r="A1280" s="58" t="s">
        <v>285</v>
      </c>
      <c r="B1280" s="58" t="s">
        <v>869</v>
      </c>
    </row>
    <row r="1281" spans="1:2" ht="409.5">
      <c r="A1281" s="58" t="s">
        <v>286</v>
      </c>
      <c r="B1281" s="58" t="s">
        <v>870</v>
      </c>
    </row>
    <row r="1282" spans="1:2" ht="409.5">
      <c r="A1282" s="58" t="s">
        <v>287</v>
      </c>
      <c r="B1282" s="58" t="s">
        <v>871</v>
      </c>
    </row>
    <row r="1283" spans="1:2" ht="409.5">
      <c r="A1283" s="58" t="s">
        <v>288</v>
      </c>
      <c r="B1283" s="58" t="s">
        <v>872</v>
      </c>
    </row>
    <row r="1284" spans="1:2" ht="330">
      <c r="A1284" s="58" t="s">
        <v>289</v>
      </c>
      <c r="B1284" s="58" t="s">
        <v>873</v>
      </c>
    </row>
    <row r="1285" spans="1:2" ht="390">
      <c r="A1285" s="58" t="s">
        <v>290</v>
      </c>
      <c r="B1285" s="58" t="s">
        <v>637</v>
      </c>
    </row>
    <row r="1286" spans="1:2" ht="409.5">
      <c r="A1286" s="58" t="s">
        <v>291</v>
      </c>
      <c r="B1286" s="58" t="s">
        <v>874</v>
      </c>
    </row>
    <row r="1287" spans="1:2" ht="375">
      <c r="A1287" s="58" t="s">
        <v>292</v>
      </c>
      <c r="B1287" s="58" t="s">
        <v>875</v>
      </c>
    </row>
    <row r="1288" spans="1:2" ht="409.5">
      <c r="A1288" s="58" t="s">
        <v>293</v>
      </c>
      <c r="B1288" s="58" t="s">
        <v>876</v>
      </c>
    </row>
    <row r="1289" spans="1:2" ht="409.5">
      <c r="A1289" s="58" t="s">
        <v>294</v>
      </c>
      <c r="B1289" s="58" t="s">
        <v>877</v>
      </c>
    </row>
    <row r="1290" spans="1:2" ht="390">
      <c r="A1290" s="58" t="s">
        <v>295</v>
      </c>
      <c r="B1290" s="58" t="s">
        <v>878</v>
      </c>
    </row>
    <row r="1291" spans="1:2" ht="409.5">
      <c r="A1291" s="58" t="s">
        <v>296</v>
      </c>
      <c r="B1291" s="58" t="s">
        <v>879</v>
      </c>
    </row>
    <row r="1292" spans="1:2" ht="409.5">
      <c r="A1292" s="58" t="s">
        <v>297</v>
      </c>
      <c r="B1292" s="58" t="s">
        <v>880</v>
      </c>
    </row>
    <row r="1293" spans="1:2" ht="409.5">
      <c r="A1293" s="58" t="s">
        <v>298</v>
      </c>
      <c r="B1293" s="58" t="s">
        <v>881</v>
      </c>
    </row>
    <row r="1294" spans="1:2" ht="120">
      <c r="A1294" s="58" t="s">
        <v>299</v>
      </c>
      <c r="B1294" s="58" t="s">
        <v>638</v>
      </c>
    </row>
    <row r="1295" spans="1:2" ht="405">
      <c r="A1295" s="58" t="s">
        <v>300</v>
      </c>
      <c r="B1295" s="58" t="s">
        <v>882</v>
      </c>
    </row>
    <row r="1296" spans="1:2" ht="300">
      <c r="A1296" s="58" t="s">
        <v>301</v>
      </c>
      <c r="B1296" s="58" t="s">
        <v>883</v>
      </c>
    </row>
    <row r="1297" spans="1:2" ht="195">
      <c r="A1297" s="58" t="s">
        <v>302</v>
      </c>
      <c r="B1297" s="58" t="s">
        <v>884</v>
      </c>
    </row>
    <row r="1298" spans="1:2" ht="285">
      <c r="A1298" s="58" t="s">
        <v>303</v>
      </c>
      <c r="B1298" s="58" t="s">
        <v>885</v>
      </c>
    </row>
    <row r="1299" spans="1:2" ht="409.5">
      <c r="A1299" s="58" t="s">
        <v>304</v>
      </c>
      <c r="B1299" s="58" t="s">
        <v>886</v>
      </c>
    </row>
    <row r="1300" spans="1:2" ht="409.5">
      <c r="A1300" s="58" t="s">
        <v>305</v>
      </c>
      <c r="B1300" s="58" t="s">
        <v>887</v>
      </c>
    </row>
    <row r="1301" spans="1:2" ht="405">
      <c r="A1301" s="58" t="s">
        <v>306</v>
      </c>
      <c r="B1301" s="58" t="s">
        <v>888</v>
      </c>
    </row>
    <row r="1302" spans="1:2" ht="405">
      <c r="A1302" s="58" t="s">
        <v>307</v>
      </c>
      <c r="B1302" s="58" t="s">
        <v>889</v>
      </c>
    </row>
    <row r="1303" spans="1:2" ht="390">
      <c r="A1303" s="58" t="s">
        <v>308</v>
      </c>
      <c r="B1303" s="58" t="s">
        <v>890</v>
      </c>
    </row>
    <row r="1304" spans="1:2" ht="240">
      <c r="A1304" s="58" t="s">
        <v>309</v>
      </c>
      <c r="B1304" s="58" t="s">
        <v>891</v>
      </c>
    </row>
    <row r="1305" spans="1:2" ht="375">
      <c r="A1305" s="58" t="s">
        <v>310</v>
      </c>
      <c r="B1305" s="58" t="s">
        <v>892</v>
      </c>
    </row>
    <row r="1306" spans="1:2" ht="240">
      <c r="A1306" s="58" t="s">
        <v>311</v>
      </c>
      <c r="B1306" s="58" t="s">
        <v>639</v>
      </c>
    </row>
    <row r="1307" spans="1:2" ht="409.5">
      <c r="A1307" s="58" t="s">
        <v>312</v>
      </c>
      <c r="B1307" s="58" t="s">
        <v>893</v>
      </c>
    </row>
    <row r="1308" spans="1:2" ht="255">
      <c r="A1308" s="58" t="s">
        <v>313</v>
      </c>
      <c r="B1308" s="58" t="s">
        <v>894</v>
      </c>
    </row>
    <row r="1309" spans="1:2" ht="409.5">
      <c r="B1309" s="58" t="s">
        <v>895</v>
      </c>
    </row>
    <row r="1310" spans="1:2" ht="240">
      <c r="B1310" s="58" t="s">
        <v>896</v>
      </c>
    </row>
    <row r="1311" spans="1:2" ht="210">
      <c r="B1311" s="58" t="s">
        <v>897</v>
      </c>
    </row>
    <row r="1312" spans="1:2" ht="409.5">
      <c r="B1312" s="58" t="s">
        <v>898</v>
      </c>
    </row>
    <row r="1313" spans="2:2" ht="409.5">
      <c r="B1313" s="58" t="s">
        <v>899</v>
      </c>
    </row>
    <row r="1314" spans="2:2" ht="409.5">
      <c r="B1314" s="58" t="s">
        <v>900</v>
      </c>
    </row>
    <row r="1315" spans="2:2" ht="409.5">
      <c r="B1315" s="58" t="s">
        <v>901</v>
      </c>
    </row>
    <row r="1316" spans="2:2" ht="255">
      <c r="B1316" s="58" t="s">
        <v>640</v>
      </c>
    </row>
    <row r="1317" spans="2:2" ht="409.5">
      <c r="B1317" s="58" t="s">
        <v>902</v>
      </c>
    </row>
    <row r="1318" spans="2:2" ht="409.5">
      <c r="B1318" s="58" t="s">
        <v>903</v>
      </c>
    </row>
    <row r="1319" spans="2:2" ht="409.5">
      <c r="B1319" s="58" t="s">
        <v>904</v>
      </c>
    </row>
    <row r="1320" spans="2:2" ht="390">
      <c r="B1320" s="58" t="s">
        <v>905</v>
      </c>
    </row>
    <row r="1321" spans="2:2" ht="409.5">
      <c r="B1321" s="58" t="s">
        <v>906</v>
      </c>
    </row>
    <row r="1322" spans="2:2" ht="409.5">
      <c r="B1322" s="58" t="s">
        <v>907</v>
      </c>
    </row>
    <row r="1323" spans="2:2" ht="409.5">
      <c r="B1323" s="58" t="s">
        <v>908</v>
      </c>
    </row>
    <row r="1324" spans="2:2" ht="315">
      <c r="B1324" s="58" t="s">
        <v>909</v>
      </c>
    </row>
    <row r="1325" spans="2:2" ht="255">
      <c r="B1325" s="58" t="s">
        <v>641</v>
      </c>
    </row>
    <row r="1326" spans="2:2" ht="409.5">
      <c r="B1326" s="58" t="s">
        <v>910</v>
      </c>
    </row>
    <row r="1327" spans="2:2" ht="405">
      <c r="B1327" s="58" t="s">
        <v>911</v>
      </c>
    </row>
    <row r="1328" spans="2:2" ht="409.5">
      <c r="B1328" s="58" t="s">
        <v>912</v>
      </c>
    </row>
    <row r="1329" spans="2:2" ht="409.5">
      <c r="B1329" s="58" t="s">
        <v>913</v>
      </c>
    </row>
    <row r="1330" spans="2:2" ht="360">
      <c r="B1330" s="58" t="s">
        <v>914</v>
      </c>
    </row>
    <row r="1331" spans="2:2" ht="285">
      <c r="B1331" s="58" t="s">
        <v>915</v>
      </c>
    </row>
    <row r="1332" spans="2:2" ht="409.5">
      <c r="B1332" s="58" t="s">
        <v>916</v>
      </c>
    </row>
    <row r="1333" spans="2:2" ht="375">
      <c r="B1333" s="58" t="s">
        <v>917</v>
      </c>
    </row>
    <row r="1334" spans="2:2" ht="330">
      <c r="B1334" s="58" t="s">
        <v>918</v>
      </c>
    </row>
    <row r="1335" spans="2:2" ht="409.5">
      <c r="B1335" s="58" t="s">
        <v>919</v>
      </c>
    </row>
    <row r="1336" spans="2:2" ht="409.5">
      <c r="B1336" s="58" t="s">
        <v>920</v>
      </c>
    </row>
    <row r="1337" spans="2:2" ht="390">
      <c r="B1337" s="58" t="s">
        <v>921</v>
      </c>
    </row>
    <row r="1338" spans="2:2" ht="375">
      <c r="B1338" s="58" t="s">
        <v>922</v>
      </c>
    </row>
    <row r="1339" spans="2:2" ht="315">
      <c r="B1339" s="58" t="s">
        <v>642</v>
      </c>
    </row>
    <row r="1340" spans="2:2" ht="375">
      <c r="B1340" s="58" t="s">
        <v>923</v>
      </c>
    </row>
    <row r="1341" spans="2:2" ht="409.5">
      <c r="B1341" s="58" t="s">
        <v>924</v>
      </c>
    </row>
    <row r="1342" spans="2:2" ht="180">
      <c r="B1342" s="58" t="s">
        <v>925</v>
      </c>
    </row>
    <row r="1343" spans="2:2" ht="240">
      <c r="B1343" s="58" t="s">
        <v>926</v>
      </c>
    </row>
    <row r="1344" spans="2:2" ht="180">
      <c r="B1344" s="58" t="s">
        <v>927</v>
      </c>
    </row>
    <row r="1345" spans="2:2" ht="240">
      <c r="B1345" s="58" t="s">
        <v>928</v>
      </c>
    </row>
    <row r="1346" spans="2:2" ht="409.5">
      <c r="B1346" s="58" t="s">
        <v>929</v>
      </c>
    </row>
    <row r="1347" spans="2:2" ht="409.5">
      <c r="B1347" s="58" t="s">
        <v>930</v>
      </c>
    </row>
    <row r="1348" spans="2:2" ht="315">
      <c r="B1348" s="58" t="s">
        <v>931</v>
      </c>
    </row>
    <row r="1349" spans="2:2" ht="409.5">
      <c r="B1349" s="58" t="s">
        <v>932</v>
      </c>
    </row>
    <row r="1350" spans="2:2" ht="409.5">
      <c r="B1350" s="58" t="s">
        <v>933</v>
      </c>
    </row>
    <row r="1351" spans="2:2" ht="409.5">
      <c r="B1351" s="58" t="s">
        <v>934</v>
      </c>
    </row>
    <row r="1352" spans="2:2" ht="409.5">
      <c r="B1352" s="58" t="s">
        <v>935</v>
      </c>
    </row>
    <row r="1353" spans="2:2" ht="375">
      <c r="B1353" s="58" t="s">
        <v>643</v>
      </c>
    </row>
    <row r="1354" spans="2:2" ht="390">
      <c r="B1354" s="58" t="s">
        <v>936</v>
      </c>
    </row>
    <row r="1355" spans="2:2" ht="375">
      <c r="B1355" s="58" t="s">
        <v>937</v>
      </c>
    </row>
    <row r="1356" spans="2:2" ht="255">
      <c r="B1356" s="58" t="s">
        <v>938</v>
      </c>
    </row>
    <row r="1357" spans="2:2" ht="345">
      <c r="B1357" s="58" t="s">
        <v>939</v>
      </c>
    </row>
    <row r="1358" spans="2:2" ht="255">
      <c r="B1358" s="58" t="s">
        <v>940</v>
      </c>
    </row>
    <row r="1359" spans="2:2" ht="409.5">
      <c r="B1359" s="58" t="s">
        <v>941</v>
      </c>
    </row>
    <row r="1360" spans="2:2" ht="409.5">
      <c r="B1360" s="58" t="s">
        <v>942</v>
      </c>
    </row>
    <row r="1361" spans="2:2" ht="165">
      <c r="B1361" s="58" t="s">
        <v>644</v>
      </c>
    </row>
    <row r="1362" spans="2:2" ht="409.5">
      <c r="B1362" s="58" t="s">
        <v>943</v>
      </c>
    </row>
    <row r="1363" spans="2:2" ht="409.5">
      <c r="B1363" s="58" t="s">
        <v>944</v>
      </c>
    </row>
    <row r="1364" spans="2:2" ht="270">
      <c r="B1364" s="58" t="s">
        <v>945</v>
      </c>
    </row>
    <row r="1365" spans="2:2" ht="270">
      <c r="B1365" s="58" t="s">
        <v>946</v>
      </c>
    </row>
    <row r="1366" spans="2:2" ht="409.5">
      <c r="B1366" s="58" t="s">
        <v>947</v>
      </c>
    </row>
    <row r="1367" spans="2:2" ht="409.5">
      <c r="B1367" s="58" t="s">
        <v>948</v>
      </c>
    </row>
    <row r="1368" spans="2:2" ht="409.5">
      <c r="B1368" s="58" t="s">
        <v>949</v>
      </c>
    </row>
    <row r="1369" spans="2:2" ht="409.5">
      <c r="B1369" s="58" t="s">
        <v>950</v>
      </c>
    </row>
    <row r="1370" spans="2:2" ht="330">
      <c r="B1370" s="58" t="s">
        <v>951</v>
      </c>
    </row>
    <row r="1371" spans="2:2" ht="409.5">
      <c r="B1371" s="58" t="s">
        <v>952</v>
      </c>
    </row>
    <row r="1372" spans="2:2" ht="240">
      <c r="B1372" s="58" t="s">
        <v>645</v>
      </c>
    </row>
    <row r="1373" spans="2:2" ht="345">
      <c r="B1373" s="58" t="s">
        <v>953</v>
      </c>
    </row>
    <row r="1374" spans="2:2" ht="409.5">
      <c r="B1374" s="58" t="s">
        <v>954</v>
      </c>
    </row>
    <row r="1375" spans="2:2" ht="409.5">
      <c r="B1375" s="58" t="s">
        <v>955</v>
      </c>
    </row>
    <row r="1376" spans="2:2" ht="390">
      <c r="B1376" s="58" t="s">
        <v>956</v>
      </c>
    </row>
    <row r="1377" spans="2:2" ht="409.5">
      <c r="B1377" s="58" t="s">
        <v>957</v>
      </c>
    </row>
    <row r="1378" spans="2:2" ht="240">
      <c r="B1378" s="58" t="s">
        <v>646</v>
      </c>
    </row>
    <row r="1379" spans="2:2" ht="409.5">
      <c r="B1379" s="58" t="s">
        <v>958</v>
      </c>
    </row>
    <row r="1380" spans="2:2" ht="409.5">
      <c r="B1380" s="58" t="s">
        <v>959</v>
      </c>
    </row>
    <row r="1381" spans="2:2" ht="409.5">
      <c r="B1381" s="58" t="s">
        <v>960</v>
      </c>
    </row>
    <row r="1382" spans="2:2" ht="409.5">
      <c r="B1382" s="58" t="s">
        <v>961</v>
      </c>
    </row>
    <row r="1383" spans="2:2" ht="409.5">
      <c r="B1383" s="58" t="s">
        <v>962</v>
      </c>
    </row>
    <row r="1384" spans="2:2" ht="409.5">
      <c r="B1384" s="58" t="s">
        <v>963</v>
      </c>
    </row>
    <row r="1385" spans="2:2" ht="360">
      <c r="B1385" s="58" t="s">
        <v>964</v>
      </c>
    </row>
    <row r="1386" spans="2:2" ht="315">
      <c r="B1386" s="58" t="s">
        <v>965</v>
      </c>
    </row>
    <row r="1387" spans="2:2" ht="390">
      <c r="B1387" s="58" t="s">
        <v>966</v>
      </c>
    </row>
    <row r="1388" spans="2:2" ht="390">
      <c r="B1388" s="58" t="s">
        <v>967</v>
      </c>
    </row>
    <row r="1389" spans="2:2" ht="409.5">
      <c r="B1389" s="58" t="s">
        <v>968</v>
      </c>
    </row>
    <row r="1390" spans="2:2" ht="409.5">
      <c r="B1390" s="58" t="s">
        <v>969</v>
      </c>
    </row>
    <row r="1391" spans="2:2" ht="409.5">
      <c r="B1391" s="58" t="s">
        <v>970</v>
      </c>
    </row>
    <row r="1392" spans="2:2" ht="255">
      <c r="B1392" s="58" t="s">
        <v>647</v>
      </c>
    </row>
    <row r="1393" spans="2:2" ht="409.5">
      <c r="B1393" s="58" t="s">
        <v>971</v>
      </c>
    </row>
    <row r="1394" spans="2:2" ht="409.5">
      <c r="B1394" s="58" t="s">
        <v>972</v>
      </c>
    </row>
    <row r="1395" spans="2:2" ht="360">
      <c r="B1395" s="58" t="s">
        <v>973</v>
      </c>
    </row>
    <row r="1396" spans="2:2" ht="409.5">
      <c r="B1396" s="58" t="s">
        <v>974</v>
      </c>
    </row>
    <row r="1397" spans="2:2" ht="409.5">
      <c r="B1397" s="58" t="s">
        <v>975</v>
      </c>
    </row>
    <row r="1398" spans="2:2" ht="405">
      <c r="B1398" s="58" t="s">
        <v>976</v>
      </c>
    </row>
    <row r="1399" spans="2:2" ht="409.5">
      <c r="B1399" s="58" t="s">
        <v>977</v>
      </c>
    </row>
    <row r="1400" spans="2:2" ht="409.5">
      <c r="B1400" s="58" t="s">
        <v>978</v>
      </c>
    </row>
    <row r="1401" spans="2:2" ht="409.5">
      <c r="B1401" s="58" t="s">
        <v>979</v>
      </c>
    </row>
    <row r="1402" spans="2:2" ht="409.5">
      <c r="B1402" s="58" t="s">
        <v>980</v>
      </c>
    </row>
    <row r="1403" spans="2:2" ht="315">
      <c r="B1403" s="58" t="s">
        <v>981</v>
      </c>
    </row>
    <row r="1404" spans="2:2" ht="120">
      <c r="B1404" s="58" t="s">
        <v>614</v>
      </c>
    </row>
    <row r="1405" spans="2:2" ht="90">
      <c r="B1405" s="58" t="s">
        <v>734</v>
      </c>
    </row>
    <row r="1406" spans="2:2" ht="300">
      <c r="B1406" s="58" t="s">
        <v>648</v>
      </c>
    </row>
    <row r="1407" spans="2:2" ht="409.5">
      <c r="B1407" s="58" t="s">
        <v>982</v>
      </c>
    </row>
    <row r="1408" spans="2:2" ht="409.5">
      <c r="B1408" s="58" t="s">
        <v>983</v>
      </c>
    </row>
    <row r="1409" spans="2:2" ht="409.5">
      <c r="B1409" s="58" t="s">
        <v>984</v>
      </c>
    </row>
    <row r="1410" spans="2:2" ht="405">
      <c r="B1410" s="58" t="s">
        <v>985</v>
      </c>
    </row>
    <row r="1411" spans="2:2" ht="390">
      <c r="B1411" s="58" t="s">
        <v>986</v>
      </c>
    </row>
    <row r="1412" spans="2:2" ht="375">
      <c r="B1412" s="58" t="s">
        <v>987</v>
      </c>
    </row>
    <row r="1413" spans="2:2" ht="270">
      <c r="B1413" s="58" t="s">
        <v>988</v>
      </c>
    </row>
    <row r="1414" spans="2:2" ht="255">
      <c r="B1414" s="58" t="s">
        <v>989</v>
      </c>
    </row>
    <row r="1415" spans="2:2" ht="300">
      <c r="B1415" s="58" t="s">
        <v>990</v>
      </c>
    </row>
    <row r="1416" spans="2:2" ht="270">
      <c r="B1416" s="58" t="s">
        <v>649</v>
      </c>
    </row>
    <row r="1417" spans="2:2" ht="360">
      <c r="B1417" s="58" t="s">
        <v>991</v>
      </c>
    </row>
    <row r="1418" spans="2:2" ht="300">
      <c r="B1418" s="58" t="s">
        <v>992</v>
      </c>
    </row>
    <row r="1419" spans="2:2" ht="390">
      <c r="B1419" s="58" t="s">
        <v>993</v>
      </c>
    </row>
    <row r="1420" spans="2:2" ht="345">
      <c r="B1420" s="58" t="s">
        <v>994</v>
      </c>
    </row>
    <row r="1421" spans="2:2" ht="375">
      <c r="B1421" s="58" t="s">
        <v>995</v>
      </c>
    </row>
    <row r="1422" spans="2:2" ht="409.5">
      <c r="B1422" s="58" t="s">
        <v>996</v>
      </c>
    </row>
    <row r="1423" spans="2:2" ht="300">
      <c r="B1423" s="58" t="s">
        <v>997</v>
      </c>
    </row>
    <row r="1424" spans="2:2" ht="255">
      <c r="B1424" s="58" t="s">
        <v>998</v>
      </c>
    </row>
    <row r="1425" spans="2:2" ht="300">
      <c r="B1425" s="58" t="s">
        <v>999</v>
      </c>
    </row>
    <row r="1426" spans="2:2" ht="330">
      <c r="B1426" s="58" t="s">
        <v>1000</v>
      </c>
    </row>
    <row r="1427" spans="2:2" ht="225">
      <c r="B1427" s="58" t="s">
        <v>1001</v>
      </c>
    </row>
    <row r="1428" spans="2:2" ht="409.5">
      <c r="B1428" s="58" t="s">
        <v>1002</v>
      </c>
    </row>
    <row r="1429" spans="2:2" ht="409.5">
      <c r="B1429" s="58" t="s">
        <v>1003</v>
      </c>
    </row>
    <row r="1430" spans="2:2" ht="135">
      <c r="B1430" s="58" t="s">
        <v>1004</v>
      </c>
    </row>
    <row r="1431" spans="2:2" ht="180">
      <c r="B1431" s="58" t="s">
        <v>650</v>
      </c>
    </row>
    <row r="1432" spans="2:2" ht="360">
      <c r="B1432" s="58" t="s">
        <v>1005</v>
      </c>
    </row>
    <row r="1433" spans="2:2" ht="225">
      <c r="B1433" s="58" t="s">
        <v>1006</v>
      </c>
    </row>
    <row r="1434" spans="2:2" ht="240">
      <c r="B1434" s="58" t="s">
        <v>1007</v>
      </c>
    </row>
    <row r="1435" spans="2:2" ht="255">
      <c r="B1435" s="58" t="s">
        <v>1008</v>
      </c>
    </row>
    <row r="1436" spans="2:2" ht="409.5">
      <c r="B1436" s="58" t="s">
        <v>1009</v>
      </c>
    </row>
    <row r="1437" spans="2:2" ht="409.5">
      <c r="B1437" s="58" t="s">
        <v>1010</v>
      </c>
    </row>
    <row r="1438" spans="2:2" ht="285">
      <c r="B1438" s="58" t="s">
        <v>1011</v>
      </c>
    </row>
    <row r="1439" spans="2:2" ht="409.5">
      <c r="B1439" s="58" t="s">
        <v>1012</v>
      </c>
    </row>
    <row r="1440" spans="2:2" ht="360">
      <c r="B1440" s="58" t="s">
        <v>1013</v>
      </c>
    </row>
    <row r="1441" spans="2:2" ht="285">
      <c r="B1441" s="58" t="s">
        <v>1014</v>
      </c>
    </row>
    <row r="1442" spans="2:2" ht="285">
      <c r="B1442" s="58" t="s">
        <v>1015</v>
      </c>
    </row>
    <row r="1443" spans="2:2" ht="409.5">
      <c r="B1443" s="58" t="s">
        <v>1016</v>
      </c>
    </row>
    <row r="1444" spans="2:2" ht="165">
      <c r="B1444" s="58" t="s">
        <v>1017</v>
      </c>
    </row>
    <row r="1445" spans="2:2" ht="409.5">
      <c r="B1445" s="58" t="s">
        <v>1018</v>
      </c>
    </row>
    <row r="1446" spans="2:2" ht="315">
      <c r="B1446" s="58" t="s">
        <v>1019</v>
      </c>
    </row>
    <row r="1447" spans="2:2" ht="240">
      <c r="B1447" s="58" t="s">
        <v>1020</v>
      </c>
    </row>
    <row r="1448" spans="2:2" ht="345">
      <c r="B1448" s="58" t="s">
        <v>1021</v>
      </c>
    </row>
    <row r="1449" spans="2:2" ht="405">
      <c r="B1449" s="58" t="s">
        <v>1022</v>
      </c>
    </row>
    <row r="1450" spans="2:2" ht="300">
      <c r="B1450" s="58" t="s">
        <v>1023</v>
      </c>
    </row>
    <row r="1451" spans="2:2" ht="240">
      <c r="B1451" s="58" t="s">
        <v>651</v>
      </c>
    </row>
    <row r="1452" spans="2:2" ht="409.5">
      <c r="B1452" s="58" t="s">
        <v>1024</v>
      </c>
    </row>
    <row r="1453" spans="2:2" ht="255">
      <c r="B1453" s="58" t="s">
        <v>1025</v>
      </c>
    </row>
    <row r="1454" spans="2:2" ht="375">
      <c r="B1454" s="58" t="s">
        <v>1026</v>
      </c>
    </row>
    <row r="1455" spans="2:2" ht="345">
      <c r="B1455" s="58" t="s">
        <v>1027</v>
      </c>
    </row>
    <row r="1456" spans="2:2" ht="315">
      <c r="B1456" s="58" t="s">
        <v>1028</v>
      </c>
    </row>
    <row r="1457" spans="2:2" ht="240">
      <c r="B1457" s="58" t="s">
        <v>1029</v>
      </c>
    </row>
    <row r="1458" spans="2:2" ht="409.5">
      <c r="B1458" s="58" t="s">
        <v>1030</v>
      </c>
    </row>
    <row r="1459" spans="2:2" ht="270">
      <c r="B1459" s="58" t="s">
        <v>652</v>
      </c>
    </row>
    <row r="1460" spans="2:2" ht="409.5">
      <c r="B1460" s="58" t="s">
        <v>1031</v>
      </c>
    </row>
    <row r="1461" spans="2:2" ht="375">
      <c r="B1461" s="58" t="s">
        <v>1032</v>
      </c>
    </row>
    <row r="1462" spans="2:2" ht="409.5">
      <c r="B1462" s="58" t="s">
        <v>1033</v>
      </c>
    </row>
    <row r="1463" spans="2:2" ht="285">
      <c r="B1463" s="58" t="s">
        <v>1034</v>
      </c>
    </row>
    <row r="1464" spans="2:2" ht="315">
      <c r="B1464" s="58" t="s">
        <v>1035</v>
      </c>
    </row>
    <row r="1465" spans="2:2" ht="180">
      <c r="B1465" s="58" t="s">
        <v>1036</v>
      </c>
    </row>
    <row r="1466" spans="2:2" ht="255">
      <c r="B1466" s="58" t="s">
        <v>1037</v>
      </c>
    </row>
    <row r="1467" spans="2:2" ht="405">
      <c r="B1467" s="58" t="s">
        <v>1038</v>
      </c>
    </row>
    <row r="1468" spans="2:2" ht="330">
      <c r="B1468" s="58" t="s">
        <v>1039</v>
      </c>
    </row>
    <row r="1469" spans="2:2" ht="405">
      <c r="B1469" s="58" t="s">
        <v>653</v>
      </c>
    </row>
    <row r="1470" spans="2:2" ht="409.5">
      <c r="B1470" s="58" t="s">
        <v>1040</v>
      </c>
    </row>
    <row r="1471" spans="2:2" ht="409.5">
      <c r="B1471" s="58" t="s">
        <v>1041</v>
      </c>
    </row>
    <row r="1472" spans="2:2" ht="405">
      <c r="B1472" s="58" t="s">
        <v>1042</v>
      </c>
    </row>
    <row r="1473" spans="2:2" ht="255">
      <c r="B1473" s="58" t="s">
        <v>1043</v>
      </c>
    </row>
    <row r="1474" spans="2:2" ht="409.5">
      <c r="B1474" s="58" t="s">
        <v>1044</v>
      </c>
    </row>
    <row r="1475" spans="2:2" ht="409.5">
      <c r="B1475" s="58" t="s">
        <v>1045</v>
      </c>
    </row>
    <row r="1476" spans="2:2" ht="409.5">
      <c r="B1476" s="58" t="s">
        <v>1046</v>
      </c>
    </row>
    <row r="1477" spans="2:2" ht="409.5">
      <c r="B1477" s="58" t="s">
        <v>1047</v>
      </c>
    </row>
    <row r="1478" spans="2:2" ht="409.5">
      <c r="B1478" s="58" t="s">
        <v>1048</v>
      </c>
    </row>
    <row r="1479" spans="2:2" ht="409.5">
      <c r="B1479" s="58" t="s">
        <v>1049</v>
      </c>
    </row>
    <row r="1480" spans="2:2" ht="180">
      <c r="B1480" s="58" t="s">
        <v>1050</v>
      </c>
    </row>
    <row r="1481" spans="2:2" ht="270">
      <c r="B1481" s="58" t="s">
        <v>1051</v>
      </c>
    </row>
    <row r="1482" spans="2:2" ht="240">
      <c r="B1482" s="58" t="s">
        <v>1052</v>
      </c>
    </row>
    <row r="1483" spans="2:2" ht="409.5">
      <c r="B1483" s="58" t="s">
        <v>1053</v>
      </c>
    </row>
    <row r="1484" spans="2:2" ht="210">
      <c r="B1484" s="58" t="s">
        <v>1054</v>
      </c>
    </row>
    <row r="1485" spans="2:2" ht="375">
      <c r="B1485" s="58" t="s">
        <v>654</v>
      </c>
    </row>
    <row r="1486" spans="2:2" ht="409.5">
      <c r="B1486" s="58" t="s">
        <v>1055</v>
      </c>
    </row>
    <row r="1487" spans="2:2" ht="210">
      <c r="B1487" s="58" t="s">
        <v>1056</v>
      </c>
    </row>
    <row r="1488" spans="2:2" ht="360">
      <c r="B1488" s="58" t="s">
        <v>1057</v>
      </c>
    </row>
    <row r="1489" spans="2:2" ht="409.5">
      <c r="B1489" s="58" t="s">
        <v>1058</v>
      </c>
    </row>
    <row r="1490" spans="2:2" ht="409.5">
      <c r="B1490" s="58" t="s">
        <v>1059</v>
      </c>
    </row>
    <row r="1491" spans="2:2" ht="409.5">
      <c r="B1491" s="58" t="s">
        <v>1060</v>
      </c>
    </row>
    <row r="1492" spans="2:2" ht="409.5">
      <c r="B1492" s="58" t="s">
        <v>1061</v>
      </c>
    </row>
    <row r="1493" spans="2:2" ht="165">
      <c r="B1493" s="58" t="s">
        <v>655</v>
      </c>
    </row>
    <row r="1494" spans="2:2" ht="270">
      <c r="B1494" s="58" t="s">
        <v>1062</v>
      </c>
    </row>
    <row r="1495" spans="2:2" ht="405">
      <c r="B1495" s="58" t="s">
        <v>1063</v>
      </c>
    </row>
    <row r="1496" spans="2:2" ht="360">
      <c r="B1496" s="58" t="s">
        <v>1064</v>
      </c>
    </row>
    <row r="1497" spans="2:2" ht="285">
      <c r="B1497" s="58" t="s">
        <v>1065</v>
      </c>
    </row>
    <row r="1498" spans="2:2" ht="180">
      <c r="B1498" s="58" t="s">
        <v>1066</v>
      </c>
    </row>
    <row r="1499" spans="2:2" ht="195">
      <c r="B1499" s="58" t="s">
        <v>1067</v>
      </c>
    </row>
    <row r="1500" spans="2:2" ht="409.5">
      <c r="B1500" s="58" t="s">
        <v>1068</v>
      </c>
    </row>
    <row r="1501" spans="2:2" ht="409.5">
      <c r="B1501" s="58" t="s">
        <v>1069</v>
      </c>
    </row>
    <row r="1502" spans="2:2" ht="315">
      <c r="B1502" s="58" t="s">
        <v>1070</v>
      </c>
    </row>
    <row r="1503" spans="2:2" ht="409.5">
      <c r="B1503" s="58" t="s">
        <v>1071</v>
      </c>
    </row>
    <row r="1504" spans="2:2" ht="285">
      <c r="B1504" s="58" t="s">
        <v>1072</v>
      </c>
    </row>
    <row r="1505" spans="2:2" ht="225">
      <c r="B1505" s="58" t="s">
        <v>1073</v>
      </c>
    </row>
    <row r="1506" spans="2:2" ht="409.5">
      <c r="B1506" s="58" t="s">
        <v>1074</v>
      </c>
    </row>
    <row r="1507" spans="2:2" ht="120">
      <c r="B1507" s="58" t="s">
        <v>656</v>
      </c>
    </row>
    <row r="1508" spans="2:2" ht="409.5">
      <c r="B1508" s="58" t="s">
        <v>1075</v>
      </c>
    </row>
    <row r="1509" spans="2:2" ht="409.5">
      <c r="B1509" s="58" t="s">
        <v>1076</v>
      </c>
    </row>
    <row r="1510" spans="2:2" ht="285">
      <c r="B1510" s="58" t="s">
        <v>1077</v>
      </c>
    </row>
    <row r="1511" spans="2:2" ht="345">
      <c r="B1511" s="58" t="s">
        <v>1078</v>
      </c>
    </row>
    <row r="1512" spans="2:2" ht="409.5">
      <c r="B1512" s="58" t="s">
        <v>1079</v>
      </c>
    </row>
    <row r="1513" spans="2:2" ht="240">
      <c r="B1513" s="58" t="s">
        <v>1080</v>
      </c>
    </row>
    <row r="1514" spans="2:2" ht="409.5">
      <c r="B1514" s="58" t="s">
        <v>1081</v>
      </c>
    </row>
    <row r="1515" spans="2:2" ht="315">
      <c r="B1515" s="58" t="s">
        <v>1082</v>
      </c>
    </row>
    <row r="1516" spans="2:2" ht="300">
      <c r="B1516" s="58" t="s">
        <v>1083</v>
      </c>
    </row>
    <row r="1517" spans="2:2" ht="330">
      <c r="B1517" s="58" t="s">
        <v>657</v>
      </c>
    </row>
    <row r="1518" spans="2:2" ht="409.5">
      <c r="B1518" s="58" t="s">
        <v>1084</v>
      </c>
    </row>
    <row r="1519" spans="2:2" ht="345">
      <c r="B1519" s="58" t="s">
        <v>1085</v>
      </c>
    </row>
    <row r="1520" spans="2:2" ht="405">
      <c r="B1520" s="58" t="s">
        <v>1086</v>
      </c>
    </row>
    <row r="1521" spans="2:2" ht="315">
      <c r="B1521" s="58" t="s">
        <v>1087</v>
      </c>
    </row>
    <row r="1522" spans="2:2" ht="285">
      <c r="B1522" s="58" t="s">
        <v>1088</v>
      </c>
    </row>
    <row r="1523" spans="2:2" ht="255">
      <c r="B1523" s="58" t="s">
        <v>1089</v>
      </c>
    </row>
    <row r="1524" spans="2:2" ht="315">
      <c r="B1524" s="58" t="s">
        <v>1090</v>
      </c>
    </row>
    <row r="1525" spans="2:2" ht="180">
      <c r="B1525" s="58" t="s">
        <v>1091</v>
      </c>
    </row>
    <row r="1526" spans="2:2" ht="345">
      <c r="B1526" s="58" t="s">
        <v>1092</v>
      </c>
    </row>
    <row r="1527" spans="2:2" ht="270">
      <c r="B1527" s="58" t="s">
        <v>658</v>
      </c>
    </row>
    <row r="1528" spans="2:2" ht="240">
      <c r="B1528" s="58" t="s">
        <v>1093</v>
      </c>
    </row>
    <row r="1529" spans="2:2" ht="409.5">
      <c r="B1529" s="58" t="s">
        <v>1094</v>
      </c>
    </row>
    <row r="1530" spans="2:2" ht="409.5">
      <c r="B1530" s="58" t="s">
        <v>1095</v>
      </c>
    </row>
    <row r="1531" spans="2:2" ht="300">
      <c r="B1531" s="58" t="s">
        <v>1096</v>
      </c>
    </row>
    <row r="1532" spans="2:2" ht="409.5">
      <c r="B1532" s="58" t="s">
        <v>1097</v>
      </c>
    </row>
    <row r="1533" spans="2:2" ht="409.5">
      <c r="B1533" s="58" t="s">
        <v>1098</v>
      </c>
    </row>
    <row r="1534" spans="2:2" ht="345">
      <c r="B1534" s="58" t="s">
        <v>1099</v>
      </c>
    </row>
    <row r="1535" spans="2:2" ht="375">
      <c r="B1535" s="58" t="s">
        <v>1100</v>
      </c>
    </row>
    <row r="1536" spans="2:2" ht="240">
      <c r="B1536" s="58" t="s">
        <v>659</v>
      </c>
    </row>
    <row r="1537" spans="2:2" ht="210">
      <c r="B1537" s="58" t="s">
        <v>1101</v>
      </c>
    </row>
    <row r="1538" spans="2:2" ht="390">
      <c r="B1538" s="58" t="s">
        <v>1102</v>
      </c>
    </row>
    <row r="1539" spans="2:2" ht="225">
      <c r="B1539" s="58" t="s">
        <v>1103</v>
      </c>
    </row>
    <row r="1540" spans="2:2" ht="285">
      <c r="B1540" s="58" t="s">
        <v>1104</v>
      </c>
    </row>
    <row r="1541" spans="2:2" ht="300">
      <c r="B1541" s="58" t="s">
        <v>1105</v>
      </c>
    </row>
    <row r="1542" spans="2:2" ht="225">
      <c r="B1542" s="58" t="s">
        <v>1106</v>
      </c>
    </row>
    <row r="1543" spans="2:2" ht="225">
      <c r="B1543" s="58" t="s">
        <v>1107</v>
      </c>
    </row>
    <row r="1544" spans="2:2" ht="390">
      <c r="B1544" s="58" t="s">
        <v>1108</v>
      </c>
    </row>
    <row r="1545" spans="2:2" ht="255">
      <c r="B1545" s="58" t="s">
        <v>1109</v>
      </c>
    </row>
    <row r="1546" spans="2:2" ht="409.5">
      <c r="B1546" s="58" t="s">
        <v>1110</v>
      </c>
    </row>
    <row r="1547" spans="2:2" ht="210">
      <c r="B1547" s="58" t="s">
        <v>1111</v>
      </c>
    </row>
    <row r="1548" spans="2:2" ht="300">
      <c r="B1548" s="58" t="s">
        <v>1112</v>
      </c>
    </row>
    <row r="1549" spans="2:2" ht="165">
      <c r="B1549" s="58" t="s">
        <v>615</v>
      </c>
    </row>
    <row r="1550" spans="2:2" ht="90">
      <c r="B1550" s="58" t="s">
        <v>734</v>
      </c>
    </row>
    <row r="1551" spans="2:2" ht="255">
      <c r="B1551" s="58" t="s">
        <v>660</v>
      </c>
    </row>
    <row r="1552" spans="2:2" ht="409.5">
      <c r="B1552" s="58" t="s">
        <v>1113</v>
      </c>
    </row>
    <row r="1553" spans="2:2" ht="409.5">
      <c r="B1553" s="58" t="s">
        <v>1114</v>
      </c>
    </row>
    <row r="1554" spans="2:2" ht="409.5">
      <c r="B1554" s="58" t="s">
        <v>1115</v>
      </c>
    </row>
    <row r="1555" spans="2:2" ht="409.5">
      <c r="B1555" s="58" t="s">
        <v>1116</v>
      </c>
    </row>
    <row r="1556" spans="2:2" ht="345">
      <c r="B1556" s="58" t="s">
        <v>1117</v>
      </c>
    </row>
    <row r="1557" spans="2:2" ht="409.5">
      <c r="B1557" s="58" t="s">
        <v>1118</v>
      </c>
    </row>
    <row r="1558" spans="2:2" ht="390">
      <c r="B1558" s="58" t="s">
        <v>1119</v>
      </c>
    </row>
    <row r="1559" spans="2:2" ht="409.5">
      <c r="B1559" s="58" t="s">
        <v>1120</v>
      </c>
    </row>
    <row r="1560" spans="2:2" ht="375">
      <c r="B1560" s="58" t="s">
        <v>1121</v>
      </c>
    </row>
    <row r="1561" spans="2:2" ht="135">
      <c r="B1561" s="58" t="s">
        <v>661</v>
      </c>
    </row>
    <row r="1562" spans="2:2" ht="390">
      <c r="B1562" s="58" t="s">
        <v>1122</v>
      </c>
    </row>
    <row r="1563" spans="2:2" ht="409.5">
      <c r="B1563" s="58" t="s">
        <v>1123</v>
      </c>
    </row>
    <row r="1564" spans="2:2" ht="409.5">
      <c r="B1564" s="58" t="s">
        <v>1124</v>
      </c>
    </row>
    <row r="1565" spans="2:2" ht="409.5">
      <c r="B1565" s="58" t="s">
        <v>1125</v>
      </c>
    </row>
    <row r="1566" spans="2:2" ht="315">
      <c r="B1566" s="58" t="s">
        <v>1126</v>
      </c>
    </row>
    <row r="1567" spans="2:2" ht="409.5">
      <c r="B1567" s="58" t="s">
        <v>1127</v>
      </c>
    </row>
    <row r="1568" spans="2:2" ht="409.5">
      <c r="B1568" s="58" t="s">
        <v>1128</v>
      </c>
    </row>
    <row r="1569" spans="2:2" ht="409.5">
      <c r="B1569" s="58" t="s">
        <v>1129</v>
      </c>
    </row>
    <row r="1570" spans="2:2" ht="285">
      <c r="B1570" s="58" t="s">
        <v>662</v>
      </c>
    </row>
    <row r="1571" spans="2:2" ht="409.5">
      <c r="B1571" s="58" t="s">
        <v>1130</v>
      </c>
    </row>
    <row r="1572" spans="2:2" ht="409.5">
      <c r="B1572" s="58" t="s">
        <v>1131</v>
      </c>
    </row>
    <row r="1573" spans="2:2" ht="330">
      <c r="B1573" s="58" t="s">
        <v>1132</v>
      </c>
    </row>
    <row r="1574" spans="2:2" ht="409.5">
      <c r="B1574" s="58" t="s">
        <v>1133</v>
      </c>
    </row>
    <row r="1575" spans="2:2" ht="300">
      <c r="B1575" s="58" t="s">
        <v>1134</v>
      </c>
    </row>
    <row r="1576" spans="2:2" ht="330">
      <c r="B1576" s="58" t="s">
        <v>1135</v>
      </c>
    </row>
    <row r="1577" spans="2:2" ht="285">
      <c r="B1577" s="58" t="s">
        <v>1136</v>
      </c>
    </row>
    <row r="1578" spans="2:2" ht="390">
      <c r="B1578" s="58" t="s">
        <v>1137</v>
      </c>
    </row>
    <row r="1579" spans="2:2" ht="375">
      <c r="B1579" s="58" t="s">
        <v>1138</v>
      </c>
    </row>
    <row r="1580" spans="2:2" ht="360">
      <c r="B1580" s="58" t="s">
        <v>1139</v>
      </c>
    </row>
    <row r="1581" spans="2:2" ht="409.5">
      <c r="B1581" s="58" t="s">
        <v>663</v>
      </c>
    </row>
    <row r="1582" spans="2:2" ht="409.5">
      <c r="B1582" s="58" t="s">
        <v>1140</v>
      </c>
    </row>
    <row r="1583" spans="2:2" ht="315">
      <c r="B1583" s="58" t="s">
        <v>1141</v>
      </c>
    </row>
    <row r="1584" spans="2:2" ht="390">
      <c r="B1584" s="58" t="s">
        <v>1142</v>
      </c>
    </row>
    <row r="1585" spans="2:2" ht="409.5">
      <c r="B1585" s="58" t="s">
        <v>1143</v>
      </c>
    </row>
    <row r="1586" spans="2:2" ht="409.5">
      <c r="B1586" s="58" t="s">
        <v>1144</v>
      </c>
    </row>
    <row r="1587" spans="2:2" ht="285">
      <c r="B1587" s="58" t="s">
        <v>1145</v>
      </c>
    </row>
    <row r="1588" spans="2:2" ht="409.5">
      <c r="B1588" s="58" t="s">
        <v>1146</v>
      </c>
    </row>
    <row r="1589" spans="2:2" ht="360">
      <c r="B1589" s="58" t="s">
        <v>1147</v>
      </c>
    </row>
    <row r="1590" spans="2:2" ht="409.5">
      <c r="B1590" s="58" t="s">
        <v>1148</v>
      </c>
    </row>
    <row r="1591" spans="2:2" ht="409.5">
      <c r="B1591" s="58" t="s">
        <v>1149</v>
      </c>
    </row>
    <row r="1592" spans="2:2" ht="409.5">
      <c r="B1592" s="58" t="s">
        <v>1150</v>
      </c>
    </row>
    <row r="1593" spans="2:2" ht="405">
      <c r="B1593" s="58" t="s">
        <v>1151</v>
      </c>
    </row>
    <row r="1594" spans="2:2" ht="409.5">
      <c r="B1594" s="58" t="s">
        <v>1152</v>
      </c>
    </row>
    <row r="1595" spans="2:2" ht="255">
      <c r="B1595" s="58" t="s">
        <v>1153</v>
      </c>
    </row>
    <row r="1596" spans="2:2" ht="255">
      <c r="B1596" s="58" t="s">
        <v>1154</v>
      </c>
    </row>
    <row r="1597" spans="2:2" ht="360">
      <c r="B1597" s="58" t="s">
        <v>1155</v>
      </c>
    </row>
    <row r="1598" spans="2:2" ht="225">
      <c r="B1598" s="58" t="s">
        <v>664</v>
      </c>
    </row>
    <row r="1599" spans="2:2" ht="270">
      <c r="B1599" s="58" t="s">
        <v>1156</v>
      </c>
    </row>
    <row r="1600" spans="2:2" ht="409.5">
      <c r="B1600" s="58" t="s">
        <v>1157</v>
      </c>
    </row>
    <row r="1601" spans="2:2" ht="409.5">
      <c r="B1601" s="58" t="s">
        <v>1158</v>
      </c>
    </row>
    <row r="1602" spans="2:2" ht="409.5">
      <c r="B1602" s="58" t="s">
        <v>1159</v>
      </c>
    </row>
    <row r="1603" spans="2:2" ht="285">
      <c r="B1603" s="58" t="s">
        <v>1160</v>
      </c>
    </row>
    <row r="1604" spans="2:2" ht="225">
      <c r="B1604" s="58" t="s">
        <v>1161</v>
      </c>
    </row>
    <row r="1605" spans="2:2" ht="165">
      <c r="B1605" s="58" t="s">
        <v>1162</v>
      </c>
    </row>
    <row r="1606" spans="2:2" ht="330">
      <c r="B1606" s="58" t="s">
        <v>1163</v>
      </c>
    </row>
    <row r="1607" spans="2:2" ht="390">
      <c r="B1607" s="58" t="s">
        <v>1164</v>
      </c>
    </row>
    <row r="1608" spans="2:2" ht="375">
      <c r="B1608" s="58" t="s">
        <v>665</v>
      </c>
    </row>
    <row r="1609" spans="2:2" ht="409.5">
      <c r="B1609" s="58" t="s">
        <v>1165</v>
      </c>
    </row>
    <row r="1610" spans="2:2" ht="315">
      <c r="B1610" s="58" t="s">
        <v>1166</v>
      </c>
    </row>
    <row r="1611" spans="2:2" ht="375">
      <c r="B1611" s="58" t="s">
        <v>1167</v>
      </c>
    </row>
    <row r="1612" spans="2:2" ht="409.5">
      <c r="B1612" s="58" t="s">
        <v>1168</v>
      </c>
    </row>
    <row r="1613" spans="2:2" ht="409.5">
      <c r="B1613" s="58" t="s">
        <v>1169</v>
      </c>
    </row>
    <row r="1614" spans="2:2" ht="409.5">
      <c r="B1614" s="58" t="s">
        <v>1170</v>
      </c>
    </row>
    <row r="1615" spans="2:2" ht="375">
      <c r="B1615" s="58" t="s">
        <v>1171</v>
      </c>
    </row>
    <row r="1616" spans="2:2" ht="315">
      <c r="B1616" s="58" t="s">
        <v>1172</v>
      </c>
    </row>
    <row r="1617" spans="2:2" ht="225">
      <c r="B1617" s="58" t="s">
        <v>1173</v>
      </c>
    </row>
    <row r="1618" spans="2:2" ht="409.5">
      <c r="B1618" s="58" t="s">
        <v>1174</v>
      </c>
    </row>
    <row r="1619" spans="2:2" ht="409.5">
      <c r="B1619" s="58" t="s">
        <v>1175</v>
      </c>
    </row>
    <row r="1620" spans="2:2" ht="180">
      <c r="B1620" s="58" t="s">
        <v>666</v>
      </c>
    </row>
    <row r="1621" spans="2:2" ht="360">
      <c r="B1621" s="58" t="s">
        <v>1176</v>
      </c>
    </row>
    <row r="1622" spans="2:2" ht="315">
      <c r="B1622" s="58" t="s">
        <v>1177</v>
      </c>
    </row>
    <row r="1623" spans="2:2" ht="405">
      <c r="B1623" s="58" t="s">
        <v>1178</v>
      </c>
    </row>
    <row r="1624" spans="2:2" ht="405">
      <c r="B1624" s="58" t="s">
        <v>1179</v>
      </c>
    </row>
    <row r="1625" spans="2:2" ht="409.5">
      <c r="B1625" s="58" t="s">
        <v>1180</v>
      </c>
    </row>
    <row r="1626" spans="2:2" ht="210">
      <c r="B1626" s="58" t="s">
        <v>667</v>
      </c>
    </row>
    <row r="1627" spans="2:2" ht="240">
      <c r="B1627" s="58" t="s">
        <v>1181</v>
      </c>
    </row>
    <row r="1628" spans="2:2" ht="409.5">
      <c r="B1628" s="58" t="s">
        <v>1182</v>
      </c>
    </row>
    <row r="1629" spans="2:2" ht="210">
      <c r="B1629" s="58" t="s">
        <v>1183</v>
      </c>
    </row>
    <row r="1630" spans="2:2" ht="405">
      <c r="B1630" s="58" t="s">
        <v>1184</v>
      </c>
    </row>
    <row r="1631" spans="2:2" ht="390">
      <c r="B1631" s="58" t="s">
        <v>1185</v>
      </c>
    </row>
    <row r="1632" spans="2:2" ht="210">
      <c r="B1632" s="58" t="s">
        <v>1186</v>
      </c>
    </row>
    <row r="1633" spans="2:2" ht="375">
      <c r="B1633" s="58" t="s">
        <v>1187</v>
      </c>
    </row>
    <row r="1634" spans="2:2" ht="409.5">
      <c r="B1634" s="58" t="s">
        <v>1188</v>
      </c>
    </row>
    <row r="1635" spans="2:2" ht="285">
      <c r="B1635" s="58" t="s">
        <v>1189</v>
      </c>
    </row>
    <row r="1636" spans="2:2" ht="225">
      <c r="B1636" s="58" t="s">
        <v>1190</v>
      </c>
    </row>
    <row r="1637" spans="2:2" ht="210">
      <c r="B1637" s="58" t="s">
        <v>668</v>
      </c>
    </row>
    <row r="1638" spans="2:2" ht="360">
      <c r="B1638" s="58" t="s">
        <v>1191</v>
      </c>
    </row>
    <row r="1639" spans="2:2" ht="330">
      <c r="B1639" s="58" t="s">
        <v>1192</v>
      </c>
    </row>
    <row r="1640" spans="2:2" ht="195">
      <c r="B1640" s="58" t="s">
        <v>1193</v>
      </c>
    </row>
    <row r="1641" spans="2:2" ht="315">
      <c r="B1641" s="58" t="s">
        <v>1194</v>
      </c>
    </row>
    <row r="1642" spans="2:2" ht="255">
      <c r="B1642" s="58" t="s">
        <v>1195</v>
      </c>
    </row>
    <row r="1643" spans="2:2" ht="409.5">
      <c r="B1643" s="58" t="s">
        <v>1196</v>
      </c>
    </row>
    <row r="1644" spans="2:2" ht="285">
      <c r="B1644" s="58" t="s">
        <v>1197</v>
      </c>
    </row>
    <row r="1645" spans="2:2" ht="300">
      <c r="B1645" s="58" t="s">
        <v>1198</v>
      </c>
    </row>
    <row r="1646" spans="2:2" ht="409.5">
      <c r="B1646" s="58" t="s">
        <v>1199</v>
      </c>
    </row>
    <row r="1647" spans="2:2" ht="409.5">
      <c r="B1647" s="58" t="s">
        <v>1200</v>
      </c>
    </row>
    <row r="1648" spans="2:2" ht="330">
      <c r="B1648" s="58" t="s">
        <v>1201</v>
      </c>
    </row>
    <row r="1649" spans="2:2" ht="255">
      <c r="B1649" s="58" t="s">
        <v>1202</v>
      </c>
    </row>
    <row r="1650" spans="2:2" ht="225">
      <c r="B1650" s="58" t="s">
        <v>1203</v>
      </c>
    </row>
    <row r="1651" spans="2:2" ht="180">
      <c r="B1651" s="58" t="s">
        <v>669</v>
      </c>
    </row>
    <row r="1652" spans="2:2" ht="180">
      <c r="B1652" s="58" t="s">
        <v>1204</v>
      </c>
    </row>
    <row r="1653" spans="2:2" ht="120">
      <c r="B1653" s="58" t="s">
        <v>1205</v>
      </c>
    </row>
    <row r="1654" spans="2:2" ht="225">
      <c r="B1654" s="58" t="s">
        <v>1206</v>
      </c>
    </row>
    <row r="1655" spans="2:2" ht="255">
      <c r="B1655" s="58" t="s">
        <v>1207</v>
      </c>
    </row>
    <row r="1656" spans="2:2" ht="240">
      <c r="B1656" s="58" t="s">
        <v>1208</v>
      </c>
    </row>
    <row r="1657" spans="2:2" ht="195">
      <c r="B1657" s="58" t="s">
        <v>1209</v>
      </c>
    </row>
    <row r="1658" spans="2:2" ht="150">
      <c r="B1658" s="58" t="s">
        <v>1210</v>
      </c>
    </row>
    <row r="1659" spans="2:2" ht="150">
      <c r="B1659" s="58" t="s">
        <v>1211</v>
      </c>
    </row>
    <row r="1660" spans="2:2" ht="255">
      <c r="B1660" s="58" t="s">
        <v>1212</v>
      </c>
    </row>
    <row r="1661" spans="2:2" ht="270">
      <c r="B1661" s="58" t="s">
        <v>1213</v>
      </c>
    </row>
    <row r="1662" spans="2:2" ht="255">
      <c r="B1662" s="58" t="s">
        <v>1214</v>
      </c>
    </row>
    <row r="1663" spans="2:2" ht="300">
      <c r="B1663" s="58" t="s">
        <v>1215</v>
      </c>
    </row>
    <row r="1664" spans="2:2" ht="409.5">
      <c r="B1664" s="58" t="s">
        <v>1216</v>
      </c>
    </row>
    <row r="1665" spans="2:2" ht="315">
      <c r="B1665" s="58" t="s">
        <v>616</v>
      </c>
    </row>
    <row r="1666" spans="2:2" ht="90">
      <c r="B1666" s="58" t="s">
        <v>734</v>
      </c>
    </row>
    <row r="1667" spans="2:2" ht="270">
      <c r="B1667" s="58" t="s">
        <v>670</v>
      </c>
    </row>
    <row r="1668" spans="2:2" ht="315">
      <c r="B1668" s="58" t="s">
        <v>1217</v>
      </c>
    </row>
    <row r="1669" spans="2:2" ht="409.5">
      <c r="B1669" s="58" t="s">
        <v>1218</v>
      </c>
    </row>
    <row r="1670" spans="2:2" ht="375">
      <c r="B1670" s="58" t="s">
        <v>1219</v>
      </c>
    </row>
    <row r="1671" spans="2:2" ht="105">
      <c r="B1671" s="58" t="s">
        <v>1220</v>
      </c>
    </row>
    <row r="1672" spans="2:2" ht="195">
      <c r="B1672" s="58" t="s">
        <v>1221</v>
      </c>
    </row>
    <row r="1673" spans="2:2" ht="360">
      <c r="B1673" s="58" t="s">
        <v>1222</v>
      </c>
    </row>
    <row r="1674" spans="2:2" ht="240">
      <c r="B1674" s="58" t="s">
        <v>1223</v>
      </c>
    </row>
    <row r="1675" spans="2:2" ht="360">
      <c r="B1675" s="58" t="s">
        <v>1224</v>
      </c>
    </row>
    <row r="1676" spans="2:2" ht="255">
      <c r="B1676" s="58" t="s">
        <v>1225</v>
      </c>
    </row>
    <row r="1677" spans="2:2" ht="330">
      <c r="B1677" s="58" t="s">
        <v>1226</v>
      </c>
    </row>
    <row r="1678" spans="2:2" ht="300">
      <c r="B1678" s="58" t="s">
        <v>1227</v>
      </c>
    </row>
    <row r="1679" spans="2:2" ht="360">
      <c r="B1679" s="58" t="s">
        <v>1228</v>
      </c>
    </row>
    <row r="1680" spans="2:2" ht="255">
      <c r="B1680" s="58" t="s">
        <v>1229</v>
      </c>
    </row>
    <row r="1681" spans="2:2" ht="330">
      <c r="B1681" s="58" t="s">
        <v>1230</v>
      </c>
    </row>
    <row r="1682" spans="2:2" ht="255">
      <c r="B1682" s="58" t="s">
        <v>1231</v>
      </c>
    </row>
    <row r="1683" spans="2:2" ht="225">
      <c r="B1683" s="58" t="s">
        <v>1232</v>
      </c>
    </row>
    <row r="1684" spans="2:2" ht="225">
      <c r="B1684" s="58" t="s">
        <v>1233</v>
      </c>
    </row>
    <row r="1685" spans="2:2" ht="180">
      <c r="B1685" s="58" t="s">
        <v>1234</v>
      </c>
    </row>
    <row r="1686" spans="2:2" ht="255">
      <c r="B1686" s="58" t="s">
        <v>1235</v>
      </c>
    </row>
    <row r="1687" spans="2:2" ht="409.5">
      <c r="B1687" s="58" t="s">
        <v>1236</v>
      </c>
    </row>
    <row r="1688" spans="2:2" ht="165">
      <c r="B1688" s="58" t="s">
        <v>1237</v>
      </c>
    </row>
    <row r="1689" spans="2:2" ht="165">
      <c r="B1689" s="58" t="s">
        <v>1238</v>
      </c>
    </row>
    <row r="1690" spans="2:2" ht="195">
      <c r="B1690" s="58" t="s">
        <v>1239</v>
      </c>
    </row>
    <row r="1691" spans="2:2" ht="315">
      <c r="B1691" s="58" t="s">
        <v>1240</v>
      </c>
    </row>
    <row r="1692" spans="2:2" ht="409.5">
      <c r="B1692" s="58" t="s">
        <v>1241</v>
      </c>
    </row>
    <row r="1693" spans="2:2" ht="255">
      <c r="B1693" s="58" t="s">
        <v>671</v>
      </c>
    </row>
    <row r="1694" spans="2:2" ht="345">
      <c r="B1694" s="58" t="s">
        <v>1242</v>
      </c>
    </row>
    <row r="1695" spans="2:2" ht="360">
      <c r="B1695" s="58" t="s">
        <v>1243</v>
      </c>
    </row>
    <row r="1696" spans="2:2" ht="405">
      <c r="B1696" s="58" t="s">
        <v>1244</v>
      </c>
    </row>
    <row r="1697" spans="2:2" ht="270">
      <c r="B1697" s="58" t="s">
        <v>1245</v>
      </c>
    </row>
    <row r="1698" spans="2:2" ht="375">
      <c r="B1698" s="58" t="s">
        <v>1246</v>
      </c>
    </row>
    <row r="1699" spans="2:2" ht="409.5">
      <c r="B1699" s="58" t="s">
        <v>1247</v>
      </c>
    </row>
    <row r="1700" spans="2:2" ht="165">
      <c r="B1700" s="58" t="s">
        <v>1248</v>
      </c>
    </row>
    <row r="1701" spans="2:2" ht="409.5">
      <c r="B1701" s="58" t="s">
        <v>1249</v>
      </c>
    </row>
    <row r="1702" spans="2:2" ht="330">
      <c r="B1702" s="58" t="s">
        <v>1250</v>
      </c>
    </row>
    <row r="1703" spans="2:2" ht="300">
      <c r="B1703" s="58" t="s">
        <v>1251</v>
      </c>
    </row>
    <row r="1704" spans="2:2" ht="409.5">
      <c r="B1704" s="58" t="s">
        <v>1252</v>
      </c>
    </row>
    <row r="1705" spans="2:2" ht="409.5">
      <c r="B1705" s="58" t="s">
        <v>1253</v>
      </c>
    </row>
    <row r="1706" spans="2:2" ht="409.5">
      <c r="B1706" s="58" t="s">
        <v>1254</v>
      </c>
    </row>
    <row r="1707" spans="2:2" ht="225">
      <c r="B1707" s="58" t="s">
        <v>1255</v>
      </c>
    </row>
    <row r="1708" spans="2:2" ht="330">
      <c r="B1708" s="58" t="s">
        <v>1256</v>
      </c>
    </row>
    <row r="1709" spans="2:2" ht="195">
      <c r="B1709" s="58" t="s">
        <v>1257</v>
      </c>
    </row>
    <row r="1710" spans="2:2" ht="285">
      <c r="B1710" s="58" t="s">
        <v>672</v>
      </c>
    </row>
    <row r="1711" spans="2:2" ht="390">
      <c r="B1711" s="58" t="s">
        <v>1258</v>
      </c>
    </row>
    <row r="1712" spans="2:2" ht="300">
      <c r="B1712" s="58" t="s">
        <v>1259</v>
      </c>
    </row>
    <row r="1713" spans="2:2" ht="255">
      <c r="B1713" s="58" t="s">
        <v>1260</v>
      </c>
    </row>
    <row r="1714" spans="2:2" ht="285">
      <c r="B1714" s="58" t="s">
        <v>1261</v>
      </c>
    </row>
    <row r="1715" spans="2:2" ht="165">
      <c r="B1715" s="58" t="s">
        <v>1262</v>
      </c>
    </row>
    <row r="1716" spans="2:2" ht="285">
      <c r="B1716" s="58" t="s">
        <v>1263</v>
      </c>
    </row>
    <row r="1717" spans="2:2" ht="315">
      <c r="B1717" s="58" t="s">
        <v>1264</v>
      </c>
    </row>
    <row r="1718" spans="2:2" ht="195">
      <c r="B1718" s="58" t="s">
        <v>1265</v>
      </c>
    </row>
    <row r="1719" spans="2:2" ht="285">
      <c r="B1719" s="58" t="s">
        <v>1266</v>
      </c>
    </row>
    <row r="1720" spans="2:2" ht="345">
      <c r="B1720" s="58" t="s">
        <v>1267</v>
      </c>
    </row>
    <row r="1721" spans="2:2" ht="90">
      <c r="B1721" s="58" t="s">
        <v>1268</v>
      </c>
    </row>
    <row r="1722" spans="2:2" ht="330">
      <c r="B1722" s="58" t="s">
        <v>1269</v>
      </c>
    </row>
    <row r="1723" spans="2:2" ht="255">
      <c r="B1723" s="58" t="s">
        <v>673</v>
      </c>
    </row>
    <row r="1724" spans="2:2" ht="225">
      <c r="B1724" s="58" t="s">
        <v>1270</v>
      </c>
    </row>
    <row r="1725" spans="2:2" ht="409.5">
      <c r="B1725" s="58" t="s">
        <v>1271</v>
      </c>
    </row>
    <row r="1726" spans="2:2" ht="225">
      <c r="B1726" s="58" t="s">
        <v>1272</v>
      </c>
    </row>
    <row r="1727" spans="2:2" ht="409.5">
      <c r="B1727" s="58" t="s">
        <v>1273</v>
      </c>
    </row>
    <row r="1728" spans="2:2" ht="409.5">
      <c r="B1728" s="58" t="s">
        <v>1274</v>
      </c>
    </row>
    <row r="1729" spans="2:2" ht="255">
      <c r="B1729" s="58" t="s">
        <v>1275</v>
      </c>
    </row>
    <row r="1730" spans="2:2" ht="195">
      <c r="B1730" s="58" t="s">
        <v>1276</v>
      </c>
    </row>
    <row r="1731" spans="2:2" ht="195">
      <c r="B1731" s="58" t="s">
        <v>1277</v>
      </c>
    </row>
    <row r="1732" spans="2:2" ht="345">
      <c r="B1732" s="58" t="s">
        <v>1278</v>
      </c>
    </row>
    <row r="1733" spans="2:2" ht="300">
      <c r="B1733" s="58" t="s">
        <v>1279</v>
      </c>
    </row>
    <row r="1734" spans="2:2" ht="225">
      <c r="B1734" s="58" t="s">
        <v>1280</v>
      </c>
    </row>
    <row r="1735" spans="2:2" ht="315">
      <c r="B1735" s="58" t="s">
        <v>1281</v>
      </c>
    </row>
    <row r="1736" spans="2:2" ht="330">
      <c r="B1736" s="58" t="s">
        <v>1282</v>
      </c>
    </row>
    <row r="1737" spans="2:2" ht="409.5">
      <c r="B1737" s="58" t="s">
        <v>1283</v>
      </c>
    </row>
    <row r="1738" spans="2:2" ht="285">
      <c r="B1738" s="58" t="s">
        <v>1284</v>
      </c>
    </row>
    <row r="1739" spans="2:2" ht="120">
      <c r="B1739" s="58" t="s">
        <v>1285</v>
      </c>
    </row>
    <row r="1740" spans="2:2" ht="270">
      <c r="B1740" s="58" t="s">
        <v>1286</v>
      </c>
    </row>
    <row r="1741" spans="2:2" ht="345">
      <c r="B1741" s="58" t="s">
        <v>1287</v>
      </c>
    </row>
    <row r="1742" spans="2:2" ht="360">
      <c r="B1742" s="58" t="s">
        <v>1288</v>
      </c>
    </row>
    <row r="1743" spans="2:2" ht="195">
      <c r="B1743" s="58" t="s">
        <v>1289</v>
      </c>
    </row>
    <row r="1744" spans="2:2" ht="270">
      <c r="B1744" s="58" t="s">
        <v>674</v>
      </c>
    </row>
    <row r="1745" spans="2:2" ht="255">
      <c r="B1745" s="58" t="s">
        <v>1290</v>
      </c>
    </row>
    <row r="1746" spans="2:2" ht="270">
      <c r="B1746" s="58" t="s">
        <v>1291</v>
      </c>
    </row>
    <row r="1747" spans="2:2" ht="405">
      <c r="B1747" s="58" t="s">
        <v>1292</v>
      </c>
    </row>
    <row r="1748" spans="2:2" ht="270">
      <c r="B1748" s="58" t="s">
        <v>1293</v>
      </c>
    </row>
    <row r="1749" spans="2:2" ht="240">
      <c r="B1749" s="58" t="s">
        <v>1294</v>
      </c>
    </row>
    <row r="1750" spans="2:2" ht="255">
      <c r="B1750" s="58" t="s">
        <v>1295</v>
      </c>
    </row>
    <row r="1751" spans="2:2" ht="409.5">
      <c r="B1751" s="58" t="s">
        <v>1296</v>
      </c>
    </row>
    <row r="1752" spans="2:2" ht="180">
      <c r="B1752" s="58" t="s">
        <v>1297</v>
      </c>
    </row>
    <row r="1753" spans="2:2" ht="375">
      <c r="B1753" s="58" t="s">
        <v>1298</v>
      </c>
    </row>
    <row r="1754" spans="2:2" ht="315">
      <c r="B1754" s="58" t="s">
        <v>1299</v>
      </c>
    </row>
    <row r="1755" spans="2:2" ht="255">
      <c r="B1755" s="58" t="s">
        <v>1300</v>
      </c>
    </row>
    <row r="1756" spans="2:2" ht="270">
      <c r="B1756" s="58" t="s">
        <v>1301</v>
      </c>
    </row>
    <row r="1757" spans="2:2" ht="210">
      <c r="B1757" s="58" t="s">
        <v>1302</v>
      </c>
    </row>
    <row r="1758" spans="2:2" ht="300">
      <c r="B1758" s="58" t="s">
        <v>1303</v>
      </c>
    </row>
    <row r="1759" spans="2:2" ht="390">
      <c r="B1759" s="58" t="s">
        <v>1304</v>
      </c>
    </row>
    <row r="1760" spans="2:2" ht="255">
      <c r="B1760" s="58" t="s">
        <v>1305</v>
      </c>
    </row>
    <row r="1761" spans="2:2" ht="180">
      <c r="B1761" s="58" t="s">
        <v>675</v>
      </c>
    </row>
    <row r="1762" spans="2:2" ht="255">
      <c r="B1762" s="58" t="s">
        <v>1306</v>
      </c>
    </row>
    <row r="1763" spans="2:2" ht="345">
      <c r="B1763" s="58" t="s">
        <v>1307</v>
      </c>
    </row>
    <row r="1764" spans="2:2" ht="210">
      <c r="B1764" s="58" t="s">
        <v>1308</v>
      </c>
    </row>
    <row r="1765" spans="2:2" ht="270">
      <c r="B1765" s="58" t="s">
        <v>1309</v>
      </c>
    </row>
    <row r="1766" spans="2:2" ht="360">
      <c r="B1766" s="58" t="s">
        <v>1310</v>
      </c>
    </row>
    <row r="1767" spans="2:2" ht="375">
      <c r="B1767" s="58" t="s">
        <v>1311</v>
      </c>
    </row>
    <row r="1768" spans="2:2" ht="180">
      <c r="B1768" s="58" t="s">
        <v>676</v>
      </c>
    </row>
    <row r="1769" spans="2:2" ht="345">
      <c r="B1769" s="58" t="s">
        <v>1312</v>
      </c>
    </row>
    <row r="1770" spans="2:2" ht="315">
      <c r="B1770" s="58" t="s">
        <v>1313</v>
      </c>
    </row>
    <row r="1771" spans="2:2" ht="285">
      <c r="B1771" s="58" t="s">
        <v>1314</v>
      </c>
    </row>
    <row r="1772" spans="2:2" ht="150">
      <c r="B1772" s="58" t="s">
        <v>1315</v>
      </c>
    </row>
    <row r="1773" spans="2:2" ht="225">
      <c r="B1773" s="58" t="s">
        <v>1316</v>
      </c>
    </row>
    <row r="1774" spans="2:2" ht="150">
      <c r="B1774" s="58" t="s">
        <v>1317</v>
      </c>
    </row>
    <row r="1775" spans="2:2" ht="300">
      <c r="B1775" s="58" t="s">
        <v>1318</v>
      </c>
    </row>
    <row r="1776" spans="2:2" ht="255">
      <c r="B1776" s="58" t="s">
        <v>1319</v>
      </c>
    </row>
    <row r="1777" spans="2:2" ht="330">
      <c r="B1777" s="58" t="s">
        <v>1320</v>
      </c>
    </row>
    <row r="1778" spans="2:2" ht="270">
      <c r="B1778" s="58" t="s">
        <v>617</v>
      </c>
    </row>
    <row r="1779" spans="2:2" ht="90">
      <c r="B1779" s="58" t="s">
        <v>734</v>
      </c>
    </row>
    <row r="1780" spans="2:2" ht="300">
      <c r="B1780" s="58" t="s">
        <v>677</v>
      </c>
    </row>
    <row r="1781" spans="2:2" ht="195">
      <c r="B1781" s="58" t="s">
        <v>1321</v>
      </c>
    </row>
    <row r="1782" spans="2:2" ht="165">
      <c r="B1782" s="58" t="s">
        <v>1322</v>
      </c>
    </row>
    <row r="1783" spans="2:2" ht="330">
      <c r="B1783" s="58" t="s">
        <v>1323</v>
      </c>
    </row>
    <row r="1784" spans="2:2" ht="255">
      <c r="B1784" s="58" t="s">
        <v>1324</v>
      </c>
    </row>
    <row r="1785" spans="2:2" ht="150">
      <c r="B1785" s="58" t="s">
        <v>1325</v>
      </c>
    </row>
    <row r="1786" spans="2:2" ht="210">
      <c r="B1786" s="58" t="s">
        <v>1326</v>
      </c>
    </row>
    <row r="1787" spans="2:2" ht="225">
      <c r="B1787" s="58" t="s">
        <v>1327</v>
      </c>
    </row>
    <row r="1788" spans="2:2" ht="240">
      <c r="B1788" s="58" t="s">
        <v>1328</v>
      </c>
    </row>
    <row r="1789" spans="2:2" ht="105">
      <c r="B1789" s="58" t="s">
        <v>678</v>
      </c>
    </row>
    <row r="1790" spans="2:2" ht="150">
      <c r="B1790" s="58" t="s">
        <v>1329</v>
      </c>
    </row>
    <row r="1791" spans="2:2" ht="390">
      <c r="B1791" s="58" t="s">
        <v>1330</v>
      </c>
    </row>
    <row r="1792" spans="2:2" ht="240">
      <c r="B1792" s="58" t="s">
        <v>1331</v>
      </c>
    </row>
    <row r="1793" spans="2:2" ht="195">
      <c r="B1793" s="58" t="s">
        <v>1332</v>
      </c>
    </row>
    <row r="1794" spans="2:2" ht="409.5">
      <c r="B1794" s="58" t="s">
        <v>1333</v>
      </c>
    </row>
    <row r="1795" spans="2:2" ht="120">
      <c r="B1795" s="58" t="s">
        <v>1334</v>
      </c>
    </row>
    <row r="1796" spans="2:2" ht="165">
      <c r="B1796" s="58" t="s">
        <v>1335</v>
      </c>
    </row>
    <row r="1797" spans="2:2" ht="90">
      <c r="B1797" s="58" t="s">
        <v>679</v>
      </c>
    </row>
    <row r="1798" spans="2:2" ht="315">
      <c r="B1798" s="58" t="s">
        <v>1336</v>
      </c>
    </row>
    <row r="1799" spans="2:2" ht="150">
      <c r="B1799" s="58" t="s">
        <v>1337</v>
      </c>
    </row>
    <row r="1800" spans="2:2" ht="225">
      <c r="B1800" s="58" t="s">
        <v>1338</v>
      </c>
    </row>
    <row r="1801" spans="2:2" ht="195">
      <c r="B1801" s="58" t="s">
        <v>1339</v>
      </c>
    </row>
    <row r="1802" spans="2:2" ht="255">
      <c r="B1802" s="58" t="s">
        <v>1340</v>
      </c>
    </row>
    <row r="1803" spans="2:2" ht="120">
      <c r="B1803" s="58" t="s">
        <v>680</v>
      </c>
    </row>
    <row r="1804" spans="2:2" ht="195">
      <c r="B1804" s="58" t="s">
        <v>1341</v>
      </c>
    </row>
    <row r="1805" spans="2:2" ht="225">
      <c r="B1805" s="58" t="s">
        <v>1342</v>
      </c>
    </row>
    <row r="1806" spans="2:2" ht="180">
      <c r="B1806" s="58" t="s">
        <v>1343</v>
      </c>
    </row>
    <row r="1807" spans="2:2" ht="210">
      <c r="B1807" s="58" t="s">
        <v>1344</v>
      </c>
    </row>
    <row r="1808" spans="2:2" ht="165">
      <c r="B1808" s="58" t="s">
        <v>1345</v>
      </c>
    </row>
    <row r="1809" spans="2:2" ht="135">
      <c r="B1809" s="58" t="s">
        <v>681</v>
      </c>
    </row>
    <row r="1810" spans="2:2" ht="360">
      <c r="B1810" s="58" t="s">
        <v>1346</v>
      </c>
    </row>
    <row r="1811" spans="2:2" ht="225">
      <c r="B1811" s="58" t="s">
        <v>1347</v>
      </c>
    </row>
    <row r="1812" spans="2:2" ht="255">
      <c r="B1812" s="58" t="s">
        <v>1348</v>
      </c>
    </row>
    <row r="1813" spans="2:2" ht="240">
      <c r="B1813" s="58" t="s">
        <v>1349</v>
      </c>
    </row>
    <row r="1814" spans="2:2" ht="225">
      <c r="B1814" s="58" t="s">
        <v>1350</v>
      </c>
    </row>
    <row r="1815" spans="2:2" ht="409.5">
      <c r="B1815" s="58" t="s">
        <v>1351</v>
      </c>
    </row>
    <row r="1816" spans="2:2" ht="330">
      <c r="B1816" s="58" t="s">
        <v>1352</v>
      </c>
    </row>
    <row r="1817" spans="2:2" ht="409.5">
      <c r="B1817" s="58" t="s">
        <v>1353</v>
      </c>
    </row>
    <row r="1818" spans="2:2" ht="105">
      <c r="B1818" s="58" t="s">
        <v>1354</v>
      </c>
    </row>
    <row r="1819" spans="2:2" ht="90">
      <c r="B1819" s="58" t="s">
        <v>1355</v>
      </c>
    </row>
    <row r="1820" spans="2:2" ht="225">
      <c r="B1820" s="58" t="s">
        <v>1356</v>
      </c>
    </row>
    <row r="1821" spans="2:2" ht="315">
      <c r="B1821" s="58" t="s">
        <v>1357</v>
      </c>
    </row>
    <row r="1822" spans="2:2" ht="75">
      <c r="B1822" s="58" t="s">
        <v>682</v>
      </c>
    </row>
    <row r="1823" spans="2:2" ht="315">
      <c r="B1823" s="58" t="s">
        <v>1358</v>
      </c>
    </row>
    <row r="1824" spans="2:2" ht="195">
      <c r="B1824" s="58" t="s">
        <v>1359</v>
      </c>
    </row>
    <row r="1825" spans="2:2" ht="195">
      <c r="B1825" s="58" t="s">
        <v>1360</v>
      </c>
    </row>
    <row r="1826" spans="2:2" ht="285">
      <c r="B1826" s="58" t="s">
        <v>1361</v>
      </c>
    </row>
    <row r="1827" spans="2:2" ht="180">
      <c r="B1827" s="58" t="s">
        <v>1362</v>
      </c>
    </row>
    <row r="1828" spans="2:2" ht="225">
      <c r="B1828" s="58" t="s">
        <v>1363</v>
      </c>
    </row>
    <row r="1829" spans="2:2" ht="135">
      <c r="B1829" s="58" t="s">
        <v>683</v>
      </c>
    </row>
    <row r="1830" spans="2:2" ht="409.5">
      <c r="B1830" s="58" t="s">
        <v>1364</v>
      </c>
    </row>
    <row r="1831" spans="2:2" ht="390">
      <c r="B1831" s="58" t="s">
        <v>1365</v>
      </c>
    </row>
    <row r="1832" spans="2:2" ht="315">
      <c r="B1832" s="58" t="s">
        <v>1366</v>
      </c>
    </row>
    <row r="1833" spans="2:2" ht="409.5">
      <c r="B1833" s="58" t="s">
        <v>1367</v>
      </c>
    </row>
    <row r="1834" spans="2:2" ht="315">
      <c r="B1834" s="58" t="s">
        <v>1368</v>
      </c>
    </row>
    <row r="1835" spans="2:2" ht="409.5">
      <c r="B1835" s="58" t="s">
        <v>1369</v>
      </c>
    </row>
    <row r="1836" spans="2:2" ht="195">
      <c r="B1836" s="58" t="s">
        <v>1370</v>
      </c>
    </row>
    <row r="1837" spans="2:2" ht="255">
      <c r="B1837" s="58" t="s">
        <v>1371</v>
      </c>
    </row>
    <row r="1838" spans="2:2" ht="390">
      <c r="B1838" s="58" t="s">
        <v>1372</v>
      </c>
    </row>
    <row r="1839" spans="2:2" ht="165">
      <c r="B1839" s="58" t="s">
        <v>684</v>
      </c>
    </row>
    <row r="1840" spans="2:2" ht="360">
      <c r="B1840" s="58" t="s">
        <v>1373</v>
      </c>
    </row>
    <row r="1841" spans="2:2" ht="390">
      <c r="B1841" s="58" t="s">
        <v>1374</v>
      </c>
    </row>
    <row r="1842" spans="2:2" ht="195">
      <c r="B1842" s="58" t="s">
        <v>1375</v>
      </c>
    </row>
    <row r="1843" spans="2:2" ht="300">
      <c r="B1843" s="58" t="s">
        <v>1376</v>
      </c>
    </row>
    <row r="1844" spans="2:2" ht="195">
      <c r="B1844" s="58" t="s">
        <v>1377</v>
      </c>
    </row>
    <row r="1845" spans="2:2" ht="195">
      <c r="B1845" s="58" t="s">
        <v>1378</v>
      </c>
    </row>
    <row r="1846" spans="2:2" ht="195">
      <c r="B1846" s="58" t="s">
        <v>1379</v>
      </c>
    </row>
    <row r="1847" spans="2:2" ht="225">
      <c r="B1847" s="58" t="s">
        <v>1380</v>
      </c>
    </row>
    <row r="1848" spans="2:2" ht="360">
      <c r="B1848" s="58" t="s">
        <v>1381</v>
      </c>
    </row>
    <row r="1849" spans="2:2" ht="165">
      <c r="B1849" s="58" t="s">
        <v>685</v>
      </c>
    </row>
    <row r="1850" spans="2:2" ht="240">
      <c r="B1850" s="58" t="s">
        <v>1382</v>
      </c>
    </row>
    <row r="1851" spans="2:2" ht="315">
      <c r="B1851" s="58" t="s">
        <v>1383</v>
      </c>
    </row>
    <row r="1852" spans="2:2" ht="330">
      <c r="B1852" s="58" t="s">
        <v>1384</v>
      </c>
    </row>
    <row r="1853" spans="2:2" ht="409.5">
      <c r="B1853" s="58" t="s">
        <v>1385</v>
      </c>
    </row>
    <row r="1854" spans="2:2" ht="330">
      <c r="B1854" s="58" t="s">
        <v>1386</v>
      </c>
    </row>
    <row r="1855" spans="2:2" ht="315">
      <c r="B1855" s="58" t="s">
        <v>1387</v>
      </c>
    </row>
    <row r="1856" spans="2:2" ht="210">
      <c r="B1856" s="58" t="s">
        <v>1388</v>
      </c>
    </row>
    <row r="1857" spans="2:2" ht="225">
      <c r="B1857" s="58" t="s">
        <v>618</v>
      </c>
    </row>
    <row r="1858" spans="2:2" ht="90">
      <c r="B1858" s="58" t="s">
        <v>734</v>
      </c>
    </row>
    <row r="1859" spans="2:2" ht="180">
      <c r="B1859" s="58" t="s">
        <v>686</v>
      </c>
    </row>
    <row r="1860" spans="2:2" ht="409.5">
      <c r="B1860" s="58" t="s">
        <v>1389</v>
      </c>
    </row>
    <row r="1861" spans="2:2" ht="409.5">
      <c r="B1861" s="58" t="s">
        <v>1390</v>
      </c>
    </row>
    <row r="1862" spans="2:2" ht="409.5">
      <c r="B1862" s="58" t="s">
        <v>1391</v>
      </c>
    </row>
    <row r="1863" spans="2:2" ht="409.5">
      <c r="B1863" s="58" t="s">
        <v>1392</v>
      </c>
    </row>
    <row r="1864" spans="2:2" ht="255">
      <c r="B1864" s="58" t="s">
        <v>1393</v>
      </c>
    </row>
    <row r="1865" spans="2:2" ht="409.5">
      <c r="B1865" s="58" t="s">
        <v>1394</v>
      </c>
    </row>
    <row r="1866" spans="2:2" ht="345">
      <c r="B1866" s="58" t="s">
        <v>687</v>
      </c>
    </row>
    <row r="1867" spans="2:2" ht="409.5">
      <c r="B1867" s="58" t="s">
        <v>1395</v>
      </c>
    </row>
    <row r="1868" spans="2:2" ht="409.5">
      <c r="B1868" s="58" t="s">
        <v>1396</v>
      </c>
    </row>
    <row r="1869" spans="2:2" ht="409.5">
      <c r="B1869" s="58" t="s">
        <v>1397</v>
      </c>
    </row>
    <row r="1870" spans="2:2" ht="390">
      <c r="B1870" s="58" t="s">
        <v>1398</v>
      </c>
    </row>
    <row r="1871" spans="2:2" ht="409.5">
      <c r="B1871" s="58" t="s">
        <v>1399</v>
      </c>
    </row>
    <row r="1872" spans="2:2" ht="409.5">
      <c r="B1872" s="58" t="s">
        <v>1400</v>
      </c>
    </row>
    <row r="1873" spans="2:2" ht="409.5">
      <c r="B1873" s="58" t="s">
        <v>1401</v>
      </c>
    </row>
    <row r="1874" spans="2:2" ht="409.5">
      <c r="B1874" s="58" t="s">
        <v>1402</v>
      </c>
    </row>
    <row r="1875" spans="2:2" ht="375">
      <c r="B1875" s="58" t="s">
        <v>1403</v>
      </c>
    </row>
    <row r="1876" spans="2:2" ht="409.5">
      <c r="B1876" s="58" t="s">
        <v>1404</v>
      </c>
    </row>
    <row r="1877" spans="2:2" ht="345">
      <c r="B1877" s="58" t="s">
        <v>1405</v>
      </c>
    </row>
    <row r="1878" spans="2:2" ht="330">
      <c r="B1878" s="58" t="s">
        <v>1406</v>
      </c>
    </row>
    <row r="1879" spans="2:2" ht="270">
      <c r="B1879" s="58" t="s">
        <v>1407</v>
      </c>
    </row>
    <row r="1880" spans="2:2" ht="409.5">
      <c r="B1880" s="58" t="s">
        <v>1408</v>
      </c>
    </row>
    <row r="1881" spans="2:2" ht="195">
      <c r="B1881" s="58" t="s">
        <v>688</v>
      </c>
    </row>
    <row r="1882" spans="2:2" ht="409.5">
      <c r="B1882" s="58" t="s">
        <v>1409</v>
      </c>
    </row>
    <row r="1883" spans="2:2" ht="315">
      <c r="B1883" s="58" t="s">
        <v>1410</v>
      </c>
    </row>
    <row r="1884" spans="2:2" ht="409.5">
      <c r="B1884" s="58" t="s">
        <v>1411</v>
      </c>
    </row>
    <row r="1885" spans="2:2" ht="409.5">
      <c r="B1885" s="58" t="s">
        <v>1412</v>
      </c>
    </row>
    <row r="1886" spans="2:2" ht="390">
      <c r="B1886" s="58" t="s">
        <v>1413</v>
      </c>
    </row>
    <row r="1887" spans="2:2" ht="405">
      <c r="B1887" s="58" t="s">
        <v>1414</v>
      </c>
    </row>
    <row r="1888" spans="2:2" ht="409.5">
      <c r="B1888" s="58" t="s">
        <v>1415</v>
      </c>
    </row>
    <row r="1889" spans="2:2" ht="210">
      <c r="B1889" s="58" t="s">
        <v>689</v>
      </c>
    </row>
    <row r="1890" spans="2:2" ht="409.5">
      <c r="B1890" s="58" t="s">
        <v>1416</v>
      </c>
    </row>
    <row r="1891" spans="2:2" ht="330">
      <c r="B1891" s="58" t="s">
        <v>1417</v>
      </c>
    </row>
    <row r="1892" spans="2:2" ht="255">
      <c r="B1892" s="58" t="s">
        <v>1418</v>
      </c>
    </row>
    <row r="1893" spans="2:2" ht="330">
      <c r="B1893" s="58" t="s">
        <v>1419</v>
      </c>
    </row>
    <row r="1894" spans="2:2" ht="409.5">
      <c r="B1894" s="58" t="s">
        <v>1420</v>
      </c>
    </row>
    <row r="1895" spans="2:2" ht="315">
      <c r="B1895" s="58" t="s">
        <v>1421</v>
      </c>
    </row>
    <row r="1896" spans="2:2" ht="409.5">
      <c r="B1896" s="58" t="s">
        <v>1422</v>
      </c>
    </row>
    <row r="1897" spans="2:2" ht="409.5">
      <c r="B1897" s="58" t="s">
        <v>1423</v>
      </c>
    </row>
    <row r="1898" spans="2:2" ht="225">
      <c r="B1898" s="58" t="s">
        <v>690</v>
      </c>
    </row>
    <row r="1899" spans="2:2" ht="345">
      <c r="B1899" s="58" t="s">
        <v>1424</v>
      </c>
    </row>
    <row r="1900" spans="2:2" ht="409.5">
      <c r="B1900" s="58" t="s">
        <v>1425</v>
      </c>
    </row>
    <row r="1901" spans="2:2" ht="409.5">
      <c r="B1901" s="58" t="s">
        <v>1426</v>
      </c>
    </row>
    <row r="1902" spans="2:2" ht="345">
      <c r="B1902" s="58" t="s">
        <v>1427</v>
      </c>
    </row>
    <row r="1903" spans="2:2" ht="409.5">
      <c r="B1903" s="58" t="s">
        <v>1428</v>
      </c>
    </row>
    <row r="1904" spans="2:2" ht="300">
      <c r="B1904" s="58" t="s">
        <v>691</v>
      </c>
    </row>
    <row r="1905" spans="2:2" ht="409.5">
      <c r="B1905" s="58" t="s">
        <v>1429</v>
      </c>
    </row>
    <row r="1906" spans="2:2" ht="409.5">
      <c r="B1906" s="58" t="s">
        <v>1430</v>
      </c>
    </row>
    <row r="1907" spans="2:2" ht="345">
      <c r="B1907" s="58" t="s">
        <v>1431</v>
      </c>
    </row>
    <row r="1908" spans="2:2" ht="409.5">
      <c r="B1908" s="58" t="s">
        <v>1432</v>
      </c>
    </row>
    <row r="1909" spans="2:2" ht="409.5">
      <c r="B1909" s="58" t="s">
        <v>1433</v>
      </c>
    </row>
    <row r="1910" spans="2:2" ht="375">
      <c r="B1910" s="58" t="s">
        <v>1434</v>
      </c>
    </row>
    <row r="1911" spans="2:2" ht="409.5">
      <c r="B1911" s="58" t="s">
        <v>1435</v>
      </c>
    </row>
    <row r="1912" spans="2:2" ht="315">
      <c r="B1912" s="58" t="s">
        <v>1436</v>
      </c>
    </row>
    <row r="1913" spans="2:2" ht="345">
      <c r="B1913" s="58" t="s">
        <v>1437</v>
      </c>
    </row>
    <row r="1914" spans="2:2" ht="285">
      <c r="B1914" s="58" t="s">
        <v>692</v>
      </c>
    </row>
    <row r="1915" spans="2:2" ht="300">
      <c r="B1915" s="58" t="s">
        <v>1438</v>
      </c>
    </row>
    <row r="1916" spans="2:2" ht="300">
      <c r="B1916" s="58" t="s">
        <v>1439</v>
      </c>
    </row>
    <row r="1917" spans="2:2" ht="300">
      <c r="B1917" s="58" t="s">
        <v>1440</v>
      </c>
    </row>
    <row r="1918" spans="2:2" ht="330">
      <c r="B1918" s="58" t="s">
        <v>1441</v>
      </c>
    </row>
    <row r="1919" spans="2:2" ht="285">
      <c r="B1919" s="58" t="s">
        <v>693</v>
      </c>
    </row>
    <row r="1920" spans="2:2" ht="409.5">
      <c r="B1920" s="58" t="s">
        <v>1442</v>
      </c>
    </row>
    <row r="1921" spans="2:2" ht="315">
      <c r="B1921" s="58" t="s">
        <v>1443</v>
      </c>
    </row>
    <row r="1922" spans="2:2" ht="330">
      <c r="B1922" s="58" t="s">
        <v>1444</v>
      </c>
    </row>
    <row r="1923" spans="2:2" ht="409.5">
      <c r="B1923" s="58" t="s">
        <v>1445</v>
      </c>
    </row>
    <row r="1924" spans="2:2" ht="409.5">
      <c r="B1924" s="58" t="s">
        <v>1446</v>
      </c>
    </row>
    <row r="1925" spans="2:2" ht="375">
      <c r="B1925" s="58" t="s">
        <v>1447</v>
      </c>
    </row>
    <row r="1926" spans="2:2" ht="409.5">
      <c r="B1926" s="58" t="s">
        <v>1448</v>
      </c>
    </row>
    <row r="1927" spans="2:2" ht="409.5">
      <c r="B1927" s="58" t="s">
        <v>1449</v>
      </c>
    </row>
    <row r="1928" spans="2:2" ht="345">
      <c r="B1928" s="58" t="s">
        <v>1450</v>
      </c>
    </row>
    <row r="1929" spans="2:2" ht="409.5">
      <c r="B1929" s="58" t="s">
        <v>1451</v>
      </c>
    </row>
    <row r="1930" spans="2:2" ht="409.5">
      <c r="B1930" s="58" t="s">
        <v>1452</v>
      </c>
    </row>
    <row r="1931" spans="2:2" ht="225">
      <c r="B1931" s="58" t="s">
        <v>1453</v>
      </c>
    </row>
    <row r="1932" spans="2:2" ht="409.5">
      <c r="B1932" s="58" t="s">
        <v>1454</v>
      </c>
    </row>
    <row r="1933" spans="2:2" ht="255">
      <c r="B1933" s="58" t="s">
        <v>694</v>
      </c>
    </row>
    <row r="1934" spans="2:2" ht="409.5">
      <c r="B1934" s="58" t="s">
        <v>1455</v>
      </c>
    </row>
    <row r="1935" spans="2:2" ht="409.5">
      <c r="B1935" s="58" t="s">
        <v>1456</v>
      </c>
    </row>
    <row r="1936" spans="2:2" ht="330">
      <c r="B1936" s="58" t="s">
        <v>1457</v>
      </c>
    </row>
    <row r="1937" spans="2:2" ht="300">
      <c r="B1937" s="58" t="s">
        <v>1458</v>
      </c>
    </row>
    <row r="1938" spans="2:2" ht="390">
      <c r="B1938" s="58" t="s">
        <v>1459</v>
      </c>
    </row>
    <row r="1939" spans="2:2" ht="300">
      <c r="B1939" s="58" t="s">
        <v>1460</v>
      </c>
    </row>
    <row r="1940" spans="2:2" ht="409.5">
      <c r="B1940" s="58" t="s">
        <v>1461</v>
      </c>
    </row>
    <row r="1941" spans="2:2" ht="409.5">
      <c r="B1941" s="58" t="s">
        <v>1462</v>
      </c>
    </row>
    <row r="1942" spans="2:2" ht="330">
      <c r="B1942" s="58" t="s">
        <v>695</v>
      </c>
    </row>
    <row r="1943" spans="2:2" ht="375">
      <c r="B1943" s="58" t="s">
        <v>1463</v>
      </c>
    </row>
    <row r="1944" spans="2:2" ht="409.5">
      <c r="B1944" s="58" t="s">
        <v>1464</v>
      </c>
    </row>
    <row r="1945" spans="2:2" ht="345">
      <c r="B1945" s="58" t="s">
        <v>1465</v>
      </c>
    </row>
    <row r="1946" spans="2:2" ht="409.5">
      <c r="B1946" s="58" t="s">
        <v>1466</v>
      </c>
    </row>
    <row r="1947" spans="2:2" ht="360">
      <c r="B1947" s="58" t="s">
        <v>1467</v>
      </c>
    </row>
    <row r="1948" spans="2:2" ht="409.5">
      <c r="B1948" s="58" t="s">
        <v>1468</v>
      </c>
    </row>
    <row r="1949" spans="2:2" ht="405">
      <c r="B1949" s="58" t="s">
        <v>1469</v>
      </c>
    </row>
    <row r="1950" spans="2:2" ht="409.5">
      <c r="B1950" s="58" t="s">
        <v>1470</v>
      </c>
    </row>
    <row r="1951" spans="2:2" ht="300">
      <c r="B1951" s="58" t="s">
        <v>1471</v>
      </c>
    </row>
    <row r="1952" spans="2:2" ht="405">
      <c r="B1952" s="58" t="s">
        <v>1472</v>
      </c>
    </row>
    <row r="1953" spans="2:2" ht="409.5">
      <c r="B1953" s="58" t="s">
        <v>1473</v>
      </c>
    </row>
    <row r="1954" spans="2:2" ht="409.5">
      <c r="B1954" s="58" t="s">
        <v>1474</v>
      </c>
    </row>
    <row r="1955" spans="2:2" ht="195">
      <c r="B1955" s="58" t="s">
        <v>1475</v>
      </c>
    </row>
    <row r="1956" spans="2:2" ht="105">
      <c r="B1956" s="58" t="s">
        <v>696</v>
      </c>
    </row>
    <row r="1957" spans="2:2" ht="270">
      <c r="B1957" s="58" t="s">
        <v>1476</v>
      </c>
    </row>
    <row r="1958" spans="2:2" ht="409.5">
      <c r="B1958" s="58" t="s">
        <v>1477</v>
      </c>
    </row>
    <row r="1959" spans="2:2" ht="409.5">
      <c r="B1959" s="58" t="s">
        <v>1478</v>
      </c>
    </row>
    <row r="1960" spans="2:2" ht="409.5">
      <c r="B1960" s="58" t="s">
        <v>1479</v>
      </c>
    </row>
    <row r="1961" spans="2:2" ht="390">
      <c r="B1961" s="58" t="s">
        <v>1480</v>
      </c>
    </row>
    <row r="1962" spans="2:2" ht="390">
      <c r="B1962" s="58" t="s">
        <v>1481</v>
      </c>
    </row>
    <row r="1963" spans="2:2" ht="409.5">
      <c r="B1963" s="58" t="s">
        <v>1482</v>
      </c>
    </row>
    <row r="1964" spans="2:2" ht="240">
      <c r="B1964" s="58" t="s">
        <v>1483</v>
      </c>
    </row>
    <row r="1965" spans="2:2" ht="300">
      <c r="B1965" s="58" t="s">
        <v>697</v>
      </c>
    </row>
    <row r="1966" spans="2:2" ht="409.5">
      <c r="B1966" s="58" t="s">
        <v>1484</v>
      </c>
    </row>
    <row r="1967" spans="2:2" ht="409.5">
      <c r="B1967" s="58" t="s">
        <v>1485</v>
      </c>
    </row>
    <row r="1968" spans="2:2" ht="405">
      <c r="B1968" s="58" t="s">
        <v>1486</v>
      </c>
    </row>
    <row r="1969" spans="2:2" ht="409.5">
      <c r="B1969" s="58" t="s">
        <v>1487</v>
      </c>
    </row>
    <row r="1970" spans="2:2" ht="240">
      <c r="B1970" s="58" t="s">
        <v>1488</v>
      </c>
    </row>
    <row r="1971" spans="2:2" ht="409.5">
      <c r="B1971" s="58" t="s">
        <v>1489</v>
      </c>
    </row>
    <row r="1972" spans="2:2" ht="300">
      <c r="B1972" s="58" t="s">
        <v>1490</v>
      </c>
    </row>
    <row r="1973" spans="2:2" ht="360">
      <c r="B1973" s="58" t="s">
        <v>1491</v>
      </c>
    </row>
    <row r="1974" spans="2:2" ht="285">
      <c r="B1974" s="58" t="s">
        <v>1492</v>
      </c>
    </row>
    <row r="1975" spans="2:2" ht="409.5">
      <c r="B1975" s="58" t="s">
        <v>1493</v>
      </c>
    </row>
    <row r="1976" spans="2:2" ht="330">
      <c r="B1976" s="58" t="s">
        <v>1494</v>
      </c>
    </row>
    <row r="1977" spans="2:2" ht="409.5">
      <c r="B1977" s="58" t="s">
        <v>1495</v>
      </c>
    </row>
    <row r="1978" spans="2:2" ht="409.5">
      <c r="B1978" s="58" t="s">
        <v>1496</v>
      </c>
    </row>
    <row r="1979" spans="2:2" ht="330">
      <c r="B1979" s="58" t="s">
        <v>1497</v>
      </c>
    </row>
    <row r="1980" spans="2:2" ht="409.5">
      <c r="B1980" s="58" t="s">
        <v>1498</v>
      </c>
    </row>
    <row r="1981" spans="2:2" ht="345">
      <c r="B1981" s="58" t="s">
        <v>1499</v>
      </c>
    </row>
    <row r="1982" spans="2:2" ht="150">
      <c r="B1982" s="58" t="s">
        <v>619</v>
      </c>
    </row>
    <row r="1983" spans="2:2" ht="90">
      <c r="B1983" s="58" t="s">
        <v>734</v>
      </c>
    </row>
    <row r="1984" spans="2:2" ht="240">
      <c r="B1984" s="58" t="s">
        <v>698</v>
      </c>
    </row>
    <row r="1985" spans="2:2" ht="409.5">
      <c r="B1985" s="58" t="s">
        <v>1500</v>
      </c>
    </row>
    <row r="1986" spans="2:2" ht="270">
      <c r="B1986" s="58" t="s">
        <v>1501</v>
      </c>
    </row>
    <row r="1987" spans="2:2" ht="240">
      <c r="B1987" s="58" t="s">
        <v>1502</v>
      </c>
    </row>
    <row r="1988" spans="2:2" ht="409.5">
      <c r="B1988" s="58" t="s">
        <v>1503</v>
      </c>
    </row>
    <row r="1989" spans="2:2" ht="409.5">
      <c r="B1989" s="58" t="s">
        <v>1504</v>
      </c>
    </row>
    <row r="1990" spans="2:2" ht="180">
      <c r="B1990" s="58" t="s">
        <v>1505</v>
      </c>
    </row>
    <row r="1991" spans="2:2" ht="180">
      <c r="B1991" s="58" t="s">
        <v>699</v>
      </c>
    </row>
    <row r="1992" spans="2:2" ht="409.5">
      <c r="B1992" s="58" t="s">
        <v>1506</v>
      </c>
    </row>
    <row r="1993" spans="2:2" ht="409.5">
      <c r="B1993" s="58" t="s">
        <v>1507</v>
      </c>
    </row>
    <row r="1994" spans="2:2" ht="390">
      <c r="B1994" s="58" t="s">
        <v>1508</v>
      </c>
    </row>
    <row r="1995" spans="2:2" ht="360">
      <c r="B1995" s="58" t="s">
        <v>1509</v>
      </c>
    </row>
    <row r="1996" spans="2:2" ht="165">
      <c r="B1996" s="58" t="s">
        <v>1510</v>
      </c>
    </row>
    <row r="1997" spans="2:2" ht="195">
      <c r="B1997" s="58" t="s">
        <v>1511</v>
      </c>
    </row>
    <row r="1998" spans="2:2" ht="255">
      <c r="B1998" s="58" t="s">
        <v>1512</v>
      </c>
    </row>
    <row r="1999" spans="2:2" ht="285">
      <c r="B1999" s="58" t="s">
        <v>1513</v>
      </c>
    </row>
    <row r="2000" spans="2:2" ht="225">
      <c r="B2000" s="58" t="s">
        <v>1514</v>
      </c>
    </row>
    <row r="2001" spans="2:2" ht="225">
      <c r="B2001" s="58" t="s">
        <v>1515</v>
      </c>
    </row>
    <row r="2002" spans="2:2" ht="105">
      <c r="B2002" s="58" t="s">
        <v>700</v>
      </c>
    </row>
    <row r="2003" spans="2:2" ht="180">
      <c r="B2003" s="58" t="s">
        <v>1516</v>
      </c>
    </row>
    <row r="2004" spans="2:2" ht="225">
      <c r="B2004" s="58" t="s">
        <v>1517</v>
      </c>
    </row>
    <row r="2005" spans="2:2" ht="195">
      <c r="B2005" s="58" t="s">
        <v>1518</v>
      </c>
    </row>
    <row r="2006" spans="2:2" ht="210">
      <c r="B2006" s="58" t="s">
        <v>1519</v>
      </c>
    </row>
    <row r="2007" spans="2:2" ht="270">
      <c r="B2007" s="58" t="s">
        <v>1520</v>
      </c>
    </row>
    <row r="2008" spans="2:2" ht="105">
      <c r="B2008" s="58" t="s">
        <v>1521</v>
      </c>
    </row>
    <row r="2009" spans="2:2" ht="135">
      <c r="B2009" s="58" t="s">
        <v>1522</v>
      </c>
    </row>
    <row r="2010" spans="2:2" ht="120">
      <c r="B2010" s="58" t="s">
        <v>701</v>
      </c>
    </row>
    <row r="2011" spans="2:2" ht="240">
      <c r="B2011" s="58" t="s">
        <v>1523</v>
      </c>
    </row>
    <row r="2012" spans="2:2" ht="255">
      <c r="B2012" s="58" t="s">
        <v>1524</v>
      </c>
    </row>
    <row r="2013" spans="2:2" ht="390">
      <c r="B2013" s="58" t="s">
        <v>1525</v>
      </c>
    </row>
    <row r="2014" spans="2:2" ht="240">
      <c r="B2014" s="58" t="s">
        <v>1526</v>
      </c>
    </row>
    <row r="2015" spans="2:2" ht="300">
      <c r="B2015" s="58" t="s">
        <v>1527</v>
      </c>
    </row>
    <row r="2016" spans="2:2" ht="150">
      <c r="B2016" s="58" t="s">
        <v>1528</v>
      </c>
    </row>
    <row r="2017" spans="2:2" ht="90">
      <c r="B2017" s="58" t="s">
        <v>702</v>
      </c>
    </row>
    <row r="2018" spans="2:2" ht="315">
      <c r="B2018" s="58" t="s">
        <v>1529</v>
      </c>
    </row>
    <row r="2019" spans="2:2" ht="255">
      <c r="B2019" s="58" t="s">
        <v>1530</v>
      </c>
    </row>
    <row r="2020" spans="2:2" ht="225">
      <c r="B2020" s="58" t="s">
        <v>1531</v>
      </c>
    </row>
    <row r="2021" spans="2:2" ht="180">
      <c r="B2021" s="58" t="s">
        <v>1532</v>
      </c>
    </row>
    <row r="2022" spans="2:2" ht="150">
      <c r="B2022" s="58" t="s">
        <v>1533</v>
      </c>
    </row>
    <row r="2023" spans="2:2" ht="255">
      <c r="B2023" s="58" t="s">
        <v>1534</v>
      </c>
    </row>
    <row r="2024" spans="2:2" ht="135">
      <c r="B2024" s="58" t="s">
        <v>703</v>
      </c>
    </row>
    <row r="2025" spans="2:2" ht="120">
      <c r="B2025" s="58" t="s">
        <v>1535</v>
      </c>
    </row>
    <row r="2026" spans="2:2" ht="390">
      <c r="B2026" s="58" t="s">
        <v>1536</v>
      </c>
    </row>
    <row r="2027" spans="2:2" ht="255">
      <c r="B2027" s="58" t="s">
        <v>1537</v>
      </c>
    </row>
    <row r="2028" spans="2:2" ht="105">
      <c r="B2028" s="58" t="s">
        <v>1538</v>
      </c>
    </row>
    <row r="2029" spans="2:2" ht="210">
      <c r="B2029" s="58" t="s">
        <v>1539</v>
      </c>
    </row>
    <row r="2030" spans="2:2" ht="150">
      <c r="B2030" s="58" t="s">
        <v>1540</v>
      </c>
    </row>
    <row r="2031" spans="2:2" ht="409.5">
      <c r="B2031" s="58" t="s">
        <v>1541</v>
      </c>
    </row>
    <row r="2032" spans="2:2" ht="409.5">
      <c r="B2032" s="58" t="s">
        <v>1542</v>
      </c>
    </row>
    <row r="2033" spans="2:2" ht="255">
      <c r="B2033" s="58" t="s">
        <v>1543</v>
      </c>
    </row>
    <row r="2034" spans="2:2" ht="210">
      <c r="B2034" s="58" t="s">
        <v>704</v>
      </c>
    </row>
    <row r="2035" spans="2:2" ht="225">
      <c r="B2035" s="58" t="s">
        <v>1544</v>
      </c>
    </row>
    <row r="2036" spans="2:2" ht="165">
      <c r="B2036" s="58" t="s">
        <v>1545</v>
      </c>
    </row>
    <row r="2037" spans="2:2" ht="300">
      <c r="B2037" s="58" t="s">
        <v>1546</v>
      </c>
    </row>
    <row r="2038" spans="2:2" ht="405">
      <c r="B2038" s="58" t="s">
        <v>1547</v>
      </c>
    </row>
    <row r="2039" spans="2:2" ht="180">
      <c r="B2039" s="58" t="s">
        <v>1548</v>
      </c>
    </row>
    <row r="2040" spans="2:2" ht="315">
      <c r="B2040" s="58" t="s">
        <v>1549</v>
      </c>
    </row>
    <row r="2041" spans="2:2" ht="210">
      <c r="B2041" s="58" t="s">
        <v>1550</v>
      </c>
    </row>
    <row r="2042" spans="2:2" ht="210">
      <c r="B2042" s="58" t="s">
        <v>1551</v>
      </c>
    </row>
    <row r="2043" spans="2:2" ht="90">
      <c r="B2043" s="58" t="s">
        <v>705</v>
      </c>
    </row>
    <row r="2044" spans="2:2" ht="375">
      <c r="B2044" s="58" t="s">
        <v>1552</v>
      </c>
    </row>
    <row r="2045" spans="2:2" ht="180">
      <c r="B2045" s="58" t="s">
        <v>1553</v>
      </c>
    </row>
    <row r="2046" spans="2:2" ht="405">
      <c r="B2046" s="58" t="s">
        <v>1554</v>
      </c>
    </row>
    <row r="2047" spans="2:2" ht="315">
      <c r="B2047" s="58" t="s">
        <v>1555</v>
      </c>
    </row>
    <row r="2048" spans="2:2" ht="285">
      <c r="B2048" s="58" t="s">
        <v>1556</v>
      </c>
    </row>
    <row r="2049" spans="2:2" ht="195">
      <c r="B2049" s="58" t="s">
        <v>1557</v>
      </c>
    </row>
    <row r="2050" spans="2:2" ht="409.5">
      <c r="B2050" s="58" t="s">
        <v>1558</v>
      </c>
    </row>
    <row r="2051" spans="2:2" ht="135">
      <c r="B2051" s="58" t="s">
        <v>706</v>
      </c>
    </row>
    <row r="2052" spans="2:2" ht="405">
      <c r="B2052" s="58" t="s">
        <v>1559</v>
      </c>
    </row>
    <row r="2053" spans="2:2" ht="360">
      <c r="B2053" s="58" t="s">
        <v>1560</v>
      </c>
    </row>
    <row r="2054" spans="2:2" ht="345">
      <c r="B2054" s="58" t="s">
        <v>1561</v>
      </c>
    </row>
    <row r="2055" spans="2:2" ht="409.5">
      <c r="B2055" s="58" t="s">
        <v>1562</v>
      </c>
    </row>
    <row r="2056" spans="2:2" ht="150">
      <c r="B2056" s="58" t="s">
        <v>1563</v>
      </c>
    </row>
    <row r="2057" spans="2:2" ht="390">
      <c r="B2057" s="58" t="s">
        <v>1564</v>
      </c>
    </row>
    <row r="2058" spans="2:2" ht="345">
      <c r="B2058" s="58" t="s">
        <v>1565</v>
      </c>
    </row>
    <row r="2059" spans="2:2" ht="300">
      <c r="B2059" s="58" t="s">
        <v>1566</v>
      </c>
    </row>
    <row r="2060" spans="2:2" ht="165">
      <c r="B2060" s="58" t="s">
        <v>1567</v>
      </c>
    </row>
    <row r="2061" spans="2:2" ht="300">
      <c r="B2061" s="58" t="s">
        <v>1568</v>
      </c>
    </row>
    <row r="2062" spans="2:2" ht="105">
      <c r="B2062" s="58" t="s">
        <v>1569</v>
      </c>
    </row>
    <row r="2063" spans="2:2" ht="105">
      <c r="B2063" s="58" t="s">
        <v>707</v>
      </c>
    </row>
    <row r="2064" spans="2:2" ht="300">
      <c r="B2064" s="58" t="s">
        <v>1570</v>
      </c>
    </row>
    <row r="2065" spans="2:2" ht="315">
      <c r="B2065" s="58" t="s">
        <v>1571</v>
      </c>
    </row>
    <row r="2066" spans="2:2" ht="165">
      <c r="B2066" s="58" t="s">
        <v>1572</v>
      </c>
    </row>
    <row r="2067" spans="2:2" ht="409.5">
      <c r="B2067" s="58" t="s">
        <v>1573</v>
      </c>
    </row>
    <row r="2068" spans="2:2" ht="240">
      <c r="B2068" s="58" t="s">
        <v>1574</v>
      </c>
    </row>
    <row r="2069" spans="2:2" ht="409.5">
      <c r="B2069" s="58" t="s">
        <v>1575</v>
      </c>
    </row>
    <row r="2070" spans="2:2" ht="105">
      <c r="B2070" s="58" t="s">
        <v>1576</v>
      </c>
    </row>
    <row r="2071" spans="2:2" ht="315">
      <c r="B2071" s="58" t="s">
        <v>1577</v>
      </c>
    </row>
    <row r="2072" spans="2:2" ht="255">
      <c r="B2072" s="58" t="s">
        <v>1578</v>
      </c>
    </row>
    <row r="2073" spans="2:2" ht="225">
      <c r="B2073" s="58" t="s">
        <v>1579</v>
      </c>
    </row>
    <row r="2074" spans="2:2" ht="120">
      <c r="B2074" s="58" t="s">
        <v>620</v>
      </c>
    </row>
    <row r="2075" spans="2:2" ht="90">
      <c r="B2075" s="58" t="s">
        <v>734</v>
      </c>
    </row>
    <row r="2076" spans="2:2" ht="345">
      <c r="B2076" s="58" t="s">
        <v>708</v>
      </c>
    </row>
    <row r="2077" spans="2:2" ht="409.5">
      <c r="B2077" s="58" t="s">
        <v>1580</v>
      </c>
    </row>
    <row r="2078" spans="2:2" ht="409.5">
      <c r="B2078" s="58" t="s">
        <v>1581</v>
      </c>
    </row>
    <row r="2079" spans="2:2" ht="409.5">
      <c r="B2079" s="58" t="s">
        <v>1582</v>
      </c>
    </row>
    <row r="2080" spans="2:2" ht="409.5">
      <c r="B2080" s="58" t="s">
        <v>1583</v>
      </c>
    </row>
    <row r="2081" spans="2:2" ht="409.5">
      <c r="B2081" s="58" t="s">
        <v>1584</v>
      </c>
    </row>
    <row r="2082" spans="2:2" ht="315">
      <c r="B2082" s="58" t="s">
        <v>1585</v>
      </c>
    </row>
    <row r="2083" spans="2:2" ht="390">
      <c r="B2083" s="58" t="s">
        <v>1586</v>
      </c>
    </row>
    <row r="2084" spans="2:2" ht="409.5">
      <c r="B2084" s="58" t="s">
        <v>1587</v>
      </c>
    </row>
    <row r="2085" spans="2:2" ht="225">
      <c r="B2085" s="58" t="s">
        <v>709</v>
      </c>
    </row>
    <row r="2086" spans="2:2" ht="409.5">
      <c r="B2086" s="58" t="s">
        <v>1588</v>
      </c>
    </row>
    <row r="2087" spans="2:2" ht="315">
      <c r="B2087" s="58" t="s">
        <v>1589</v>
      </c>
    </row>
    <row r="2088" spans="2:2" ht="240">
      <c r="B2088" s="58" t="s">
        <v>1590</v>
      </c>
    </row>
    <row r="2089" spans="2:2" ht="315">
      <c r="B2089" s="58" t="s">
        <v>1591</v>
      </c>
    </row>
    <row r="2090" spans="2:2" ht="409.5">
      <c r="B2090" s="58" t="s">
        <v>1592</v>
      </c>
    </row>
    <row r="2091" spans="2:2" ht="255">
      <c r="B2091" s="58" t="s">
        <v>1593</v>
      </c>
    </row>
    <row r="2092" spans="2:2" ht="285">
      <c r="B2092" s="58" t="s">
        <v>710</v>
      </c>
    </row>
    <row r="2093" spans="2:2" ht="409.5">
      <c r="B2093" s="58" t="s">
        <v>1594</v>
      </c>
    </row>
    <row r="2094" spans="2:2" ht="409.5">
      <c r="B2094" s="58" t="s">
        <v>1595</v>
      </c>
    </row>
    <row r="2095" spans="2:2" ht="409.5">
      <c r="B2095" s="58" t="s">
        <v>1596</v>
      </c>
    </row>
    <row r="2096" spans="2:2" ht="300">
      <c r="B2096" s="58" t="s">
        <v>1597</v>
      </c>
    </row>
    <row r="2097" spans="2:2" ht="345">
      <c r="B2097" s="58" t="s">
        <v>1598</v>
      </c>
    </row>
    <row r="2098" spans="2:2" ht="409.5">
      <c r="B2098" s="58" t="s">
        <v>1599</v>
      </c>
    </row>
    <row r="2099" spans="2:2" ht="390">
      <c r="B2099" s="58" t="s">
        <v>1600</v>
      </c>
    </row>
    <row r="2100" spans="2:2" ht="195">
      <c r="B2100" s="58" t="s">
        <v>1601</v>
      </c>
    </row>
    <row r="2101" spans="2:2" ht="315">
      <c r="B2101" s="58" t="s">
        <v>1602</v>
      </c>
    </row>
    <row r="2102" spans="2:2" ht="270">
      <c r="B2102" s="58" t="s">
        <v>1603</v>
      </c>
    </row>
    <row r="2103" spans="2:2" ht="409.5">
      <c r="B2103" s="58" t="s">
        <v>1604</v>
      </c>
    </row>
    <row r="2104" spans="2:2" ht="360">
      <c r="B2104" s="58" t="s">
        <v>711</v>
      </c>
    </row>
    <row r="2105" spans="2:2" ht="409.5">
      <c r="B2105" s="58" t="s">
        <v>1605</v>
      </c>
    </row>
    <row r="2106" spans="2:2" ht="360">
      <c r="B2106" s="58" t="s">
        <v>1606</v>
      </c>
    </row>
    <row r="2107" spans="2:2" ht="409.5">
      <c r="B2107" s="58" t="s">
        <v>1607</v>
      </c>
    </row>
    <row r="2108" spans="2:2" ht="375">
      <c r="B2108" s="58" t="s">
        <v>1608</v>
      </c>
    </row>
    <row r="2109" spans="2:2" ht="300">
      <c r="B2109" s="58" t="s">
        <v>1609</v>
      </c>
    </row>
    <row r="2110" spans="2:2" ht="345">
      <c r="B2110" s="58" t="s">
        <v>712</v>
      </c>
    </row>
    <row r="2111" spans="2:2" ht="409.5">
      <c r="B2111" s="58" t="s">
        <v>1610</v>
      </c>
    </row>
    <row r="2112" spans="2:2" ht="375">
      <c r="B2112" s="58" t="s">
        <v>1611</v>
      </c>
    </row>
    <row r="2113" spans="2:2" ht="315">
      <c r="B2113" s="58" t="s">
        <v>1612</v>
      </c>
    </row>
    <row r="2114" spans="2:2" ht="409.5">
      <c r="B2114" s="58" t="s">
        <v>1613</v>
      </c>
    </row>
    <row r="2115" spans="2:2" ht="330">
      <c r="B2115" s="58" t="s">
        <v>1614</v>
      </c>
    </row>
    <row r="2116" spans="2:2" ht="345">
      <c r="B2116" s="58" t="s">
        <v>1615</v>
      </c>
    </row>
    <row r="2117" spans="2:2" ht="345">
      <c r="B2117" s="58" t="s">
        <v>1616</v>
      </c>
    </row>
    <row r="2118" spans="2:2" ht="255">
      <c r="B2118" s="58" t="s">
        <v>1617</v>
      </c>
    </row>
    <row r="2119" spans="2:2" ht="409.5">
      <c r="B2119" s="58" t="s">
        <v>1618</v>
      </c>
    </row>
    <row r="2120" spans="2:2" ht="405">
      <c r="B2120" s="58" t="s">
        <v>1619</v>
      </c>
    </row>
    <row r="2121" spans="2:2" ht="135">
      <c r="B2121" s="58" t="s">
        <v>621</v>
      </c>
    </row>
    <row r="2122" spans="2:2" ht="90">
      <c r="B2122" s="58" t="s">
        <v>734</v>
      </c>
    </row>
    <row r="2123" spans="2:2" ht="150">
      <c r="B2123" s="58" t="s">
        <v>713</v>
      </c>
    </row>
    <row r="2124" spans="2:2" ht="409.5">
      <c r="B2124" s="58" t="s">
        <v>1620</v>
      </c>
    </row>
    <row r="2125" spans="2:2" ht="360">
      <c r="B2125" s="58" t="s">
        <v>1621</v>
      </c>
    </row>
    <row r="2126" spans="2:2" ht="409.5">
      <c r="B2126" s="58" t="s">
        <v>1622</v>
      </c>
    </row>
    <row r="2127" spans="2:2" ht="330">
      <c r="B2127" s="58" t="s">
        <v>1623</v>
      </c>
    </row>
    <row r="2128" spans="2:2" ht="345">
      <c r="B2128" s="58" t="s">
        <v>1624</v>
      </c>
    </row>
    <row r="2129" spans="2:2" ht="300">
      <c r="B2129" s="58" t="s">
        <v>1625</v>
      </c>
    </row>
    <row r="2130" spans="2:2" ht="315">
      <c r="B2130" s="58" t="s">
        <v>1626</v>
      </c>
    </row>
    <row r="2131" spans="2:2" ht="195">
      <c r="B2131" s="58" t="s">
        <v>714</v>
      </c>
    </row>
    <row r="2132" spans="2:2" ht="409.5">
      <c r="B2132" s="58" t="s">
        <v>1627</v>
      </c>
    </row>
    <row r="2133" spans="2:2" ht="360">
      <c r="B2133" s="58" t="s">
        <v>1628</v>
      </c>
    </row>
    <row r="2134" spans="2:2" ht="315">
      <c r="B2134" s="58" t="s">
        <v>1629</v>
      </c>
    </row>
    <row r="2135" spans="2:2" ht="315">
      <c r="B2135" s="58" t="s">
        <v>1630</v>
      </c>
    </row>
    <row r="2136" spans="2:2" ht="409.5">
      <c r="B2136" s="58" t="s">
        <v>1631</v>
      </c>
    </row>
    <row r="2137" spans="2:2" ht="405">
      <c r="B2137" s="58" t="s">
        <v>1632</v>
      </c>
    </row>
    <row r="2138" spans="2:2" ht="409.5">
      <c r="B2138" s="58" t="s">
        <v>1633</v>
      </c>
    </row>
    <row r="2139" spans="2:2" ht="180">
      <c r="B2139" s="58" t="s">
        <v>715</v>
      </c>
    </row>
    <row r="2140" spans="2:2" ht="150">
      <c r="B2140" s="58" t="s">
        <v>1634</v>
      </c>
    </row>
    <row r="2141" spans="2:2" ht="330">
      <c r="B2141" s="58" t="s">
        <v>1635</v>
      </c>
    </row>
    <row r="2142" spans="2:2" ht="375">
      <c r="B2142" s="58" t="s">
        <v>1636</v>
      </c>
    </row>
    <row r="2143" spans="2:2" ht="375">
      <c r="B2143" s="58" t="s">
        <v>1637</v>
      </c>
    </row>
    <row r="2144" spans="2:2" ht="390">
      <c r="B2144" s="58" t="s">
        <v>1638</v>
      </c>
    </row>
    <row r="2145" spans="2:2" ht="409.5">
      <c r="B2145" s="58" t="s">
        <v>1639</v>
      </c>
    </row>
    <row r="2146" spans="2:2" ht="210">
      <c r="B2146" s="58" t="s">
        <v>1640</v>
      </c>
    </row>
    <row r="2147" spans="2:2" ht="409.5">
      <c r="B2147" s="58" t="s">
        <v>1641</v>
      </c>
    </row>
    <row r="2148" spans="2:2" ht="405">
      <c r="B2148" s="58" t="s">
        <v>716</v>
      </c>
    </row>
    <row r="2149" spans="2:2" ht="409.5">
      <c r="B2149" s="58" t="s">
        <v>1642</v>
      </c>
    </row>
    <row r="2150" spans="2:2" ht="409.5">
      <c r="B2150" s="58" t="s">
        <v>1643</v>
      </c>
    </row>
    <row r="2151" spans="2:2" ht="409.5">
      <c r="B2151" s="58" t="s">
        <v>1644</v>
      </c>
    </row>
    <row r="2152" spans="2:2" ht="409.5">
      <c r="B2152" s="58" t="s">
        <v>1645</v>
      </c>
    </row>
    <row r="2153" spans="2:2" ht="330">
      <c r="B2153" s="58" t="s">
        <v>1646</v>
      </c>
    </row>
    <row r="2154" spans="2:2" ht="409.5">
      <c r="B2154" s="58" t="s">
        <v>1647</v>
      </c>
    </row>
    <row r="2155" spans="2:2" ht="409.5">
      <c r="B2155" s="58" t="s">
        <v>1648</v>
      </c>
    </row>
    <row r="2156" spans="2:2" ht="409.5">
      <c r="B2156" s="58" t="s">
        <v>1649</v>
      </c>
    </row>
    <row r="2157" spans="2:2" ht="405">
      <c r="B2157" s="58" t="s">
        <v>1650</v>
      </c>
    </row>
    <row r="2158" spans="2:2" ht="409.5">
      <c r="B2158" s="58" t="s">
        <v>1651</v>
      </c>
    </row>
    <row r="2159" spans="2:2" ht="255">
      <c r="B2159" s="58" t="s">
        <v>717</v>
      </c>
    </row>
    <row r="2160" spans="2:2" ht="409.5">
      <c r="B2160" s="58" t="s">
        <v>1652</v>
      </c>
    </row>
    <row r="2161" spans="2:2" ht="409.5">
      <c r="B2161" s="58" t="s">
        <v>1653</v>
      </c>
    </row>
    <row r="2162" spans="2:2" ht="255">
      <c r="B2162" s="58" t="s">
        <v>1654</v>
      </c>
    </row>
    <row r="2163" spans="2:2" ht="390">
      <c r="B2163" s="58" t="s">
        <v>1655</v>
      </c>
    </row>
    <row r="2164" spans="2:2" ht="315">
      <c r="B2164" s="58" t="s">
        <v>1656</v>
      </c>
    </row>
    <row r="2165" spans="2:2" ht="300">
      <c r="B2165" s="58" t="s">
        <v>1657</v>
      </c>
    </row>
    <row r="2166" spans="2:2" ht="255">
      <c r="B2166" s="58" t="s">
        <v>1658</v>
      </c>
    </row>
    <row r="2167" spans="2:2" ht="315">
      <c r="B2167" s="58" t="s">
        <v>1659</v>
      </c>
    </row>
    <row r="2168" spans="2:2" ht="315">
      <c r="B2168" s="58" t="s">
        <v>1660</v>
      </c>
    </row>
    <row r="2169" spans="2:2" ht="225">
      <c r="B2169" s="58" t="s">
        <v>718</v>
      </c>
    </row>
    <row r="2170" spans="2:2" ht="409.5">
      <c r="B2170" s="58" t="s">
        <v>1661</v>
      </c>
    </row>
    <row r="2171" spans="2:2" ht="409.5">
      <c r="B2171" s="58" t="s">
        <v>1662</v>
      </c>
    </row>
    <row r="2172" spans="2:2" ht="300">
      <c r="B2172" s="58" t="s">
        <v>1663</v>
      </c>
    </row>
    <row r="2173" spans="2:2" ht="390">
      <c r="B2173" s="58" t="s">
        <v>1664</v>
      </c>
    </row>
    <row r="2174" spans="2:2" ht="409.5">
      <c r="B2174" s="58" t="s">
        <v>1665</v>
      </c>
    </row>
    <row r="2175" spans="2:2" ht="409.5">
      <c r="B2175" s="58" t="s">
        <v>1666</v>
      </c>
    </row>
    <row r="2176" spans="2:2" ht="409.5">
      <c r="B2176" s="58" t="s">
        <v>1667</v>
      </c>
    </row>
    <row r="2177" spans="2:2" ht="270">
      <c r="B2177" s="58" t="s">
        <v>719</v>
      </c>
    </row>
    <row r="2178" spans="2:2" ht="300">
      <c r="B2178" s="58" t="s">
        <v>1668</v>
      </c>
    </row>
    <row r="2179" spans="2:2" ht="409.5">
      <c r="B2179" s="58" t="s">
        <v>1669</v>
      </c>
    </row>
    <row r="2180" spans="2:2" ht="409.5">
      <c r="B2180" s="58" t="s">
        <v>1670</v>
      </c>
    </row>
    <row r="2181" spans="2:2" ht="409.5">
      <c r="B2181" s="58" t="s">
        <v>1671</v>
      </c>
    </row>
    <row r="2182" spans="2:2" ht="390">
      <c r="B2182" s="58" t="s">
        <v>1672</v>
      </c>
    </row>
    <row r="2183" spans="2:2" ht="409.5">
      <c r="B2183" s="58" t="s">
        <v>1673</v>
      </c>
    </row>
    <row r="2184" spans="2:2" ht="409.5">
      <c r="B2184" s="58" t="s">
        <v>1674</v>
      </c>
    </row>
    <row r="2185" spans="2:2" ht="210">
      <c r="B2185" s="58" t="s">
        <v>720</v>
      </c>
    </row>
    <row r="2186" spans="2:2" ht="375">
      <c r="B2186" s="58" t="s">
        <v>1675</v>
      </c>
    </row>
    <row r="2187" spans="2:2" ht="409.5">
      <c r="B2187" s="58" t="s">
        <v>1676</v>
      </c>
    </row>
    <row r="2188" spans="2:2" ht="360">
      <c r="B2188" s="58" t="s">
        <v>1677</v>
      </c>
    </row>
    <row r="2189" spans="2:2" ht="255">
      <c r="B2189" s="58" t="s">
        <v>1678</v>
      </c>
    </row>
    <row r="2190" spans="2:2" ht="345">
      <c r="B2190" s="58" t="s">
        <v>1679</v>
      </c>
    </row>
    <row r="2191" spans="2:2" ht="210">
      <c r="B2191" s="58" t="s">
        <v>1680</v>
      </c>
    </row>
    <row r="2192" spans="2:2" ht="255">
      <c r="B2192" s="58" t="s">
        <v>1681</v>
      </c>
    </row>
    <row r="2193" spans="2:2" ht="165">
      <c r="B2193" s="58" t="s">
        <v>1682</v>
      </c>
    </row>
    <row r="2194" spans="2:2" ht="409.5">
      <c r="B2194" s="58" t="s">
        <v>1683</v>
      </c>
    </row>
    <row r="2195" spans="2:2" ht="409.5">
      <c r="B2195" s="58" t="s">
        <v>721</v>
      </c>
    </row>
    <row r="2196" spans="2:2" ht="360">
      <c r="B2196" s="58" t="s">
        <v>1684</v>
      </c>
    </row>
    <row r="2197" spans="2:2" ht="409.5">
      <c r="B2197" s="58" t="s">
        <v>1685</v>
      </c>
    </row>
    <row r="2198" spans="2:2" ht="390">
      <c r="B2198" s="58" t="s">
        <v>1686</v>
      </c>
    </row>
    <row r="2199" spans="2:2" ht="330">
      <c r="B2199" s="58" t="s">
        <v>1687</v>
      </c>
    </row>
    <row r="2200" spans="2:2" ht="270">
      <c r="B2200" s="58" t="s">
        <v>1688</v>
      </c>
    </row>
    <row r="2201" spans="2:2" ht="375">
      <c r="B2201" s="58" t="s">
        <v>1689</v>
      </c>
    </row>
    <row r="2202" spans="2:2" ht="270">
      <c r="B2202" s="58" t="s">
        <v>1690</v>
      </c>
    </row>
    <row r="2203" spans="2:2" ht="255">
      <c r="B2203" s="58" t="s">
        <v>622</v>
      </c>
    </row>
    <row r="2204" spans="2:2" ht="90">
      <c r="B2204" s="58" t="s">
        <v>734</v>
      </c>
    </row>
    <row r="2205" spans="2:2" ht="375">
      <c r="B2205" s="58" t="s">
        <v>722</v>
      </c>
    </row>
    <row r="2206" spans="2:2" ht="375">
      <c r="B2206" s="58" t="s">
        <v>1691</v>
      </c>
    </row>
    <row r="2207" spans="2:2" ht="285">
      <c r="B2207" s="58" t="s">
        <v>1692</v>
      </c>
    </row>
    <row r="2208" spans="2:2" ht="210">
      <c r="B2208" s="58" t="s">
        <v>1693</v>
      </c>
    </row>
    <row r="2209" spans="2:2" ht="210">
      <c r="B2209" s="58" t="s">
        <v>1694</v>
      </c>
    </row>
    <row r="2210" spans="2:2" ht="390">
      <c r="B2210" s="58" t="s">
        <v>1695</v>
      </c>
    </row>
    <row r="2211" spans="2:2" ht="285">
      <c r="B2211" s="58" t="s">
        <v>1696</v>
      </c>
    </row>
    <row r="2212" spans="2:2" ht="330">
      <c r="B2212" s="58" t="s">
        <v>1697</v>
      </c>
    </row>
    <row r="2213" spans="2:2" ht="180">
      <c r="B2213" s="58" t="s">
        <v>1698</v>
      </c>
    </row>
    <row r="2214" spans="2:2" ht="409.5">
      <c r="B2214" s="58" t="s">
        <v>1699</v>
      </c>
    </row>
    <row r="2215" spans="2:2" ht="409.5">
      <c r="B2215" s="58" t="s">
        <v>1700</v>
      </c>
    </row>
    <row r="2216" spans="2:2" ht="300">
      <c r="B2216" s="58" t="s">
        <v>1701</v>
      </c>
    </row>
    <row r="2217" spans="2:2" ht="195">
      <c r="B2217" s="58" t="s">
        <v>1702</v>
      </c>
    </row>
    <row r="2218" spans="2:2" ht="300">
      <c r="B2218" s="58" t="s">
        <v>1703</v>
      </c>
    </row>
    <row r="2219" spans="2:2" ht="270">
      <c r="B2219" s="58" t="s">
        <v>1704</v>
      </c>
    </row>
    <row r="2220" spans="2:2" ht="300">
      <c r="B2220" s="58" t="s">
        <v>1705</v>
      </c>
    </row>
    <row r="2221" spans="2:2" ht="315">
      <c r="B2221" s="58" t="s">
        <v>1706</v>
      </c>
    </row>
    <row r="2222" spans="2:2" ht="409.5">
      <c r="B2222" s="58" t="s">
        <v>1707</v>
      </c>
    </row>
    <row r="2223" spans="2:2" ht="285">
      <c r="B2223" s="58" t="s">
        <v>1708</v>
      </c>
    </row>
    <row r="2224" spans="2:2" ht="240">
      <c r="B2224" s="58" t="s">
        <v>1709</v>
      </c>
    </row>
    <row r="2225" spans="2:2" ht="405">
      <c r="B2225" s="58" t="s">
        <v>1710</v>
      </c>
    </row>
    <row r="2226" spans="2:2" ht="390">
      <c r="B2226" s="58" t="s">
        <v>1711</v>
      </c>
    </row>
    <row r="2227" spans="2:2" ht="360">
      <c r="B2227" s="58" t="s">
        <v>723</v>
      </c>
    </row>
    <row r="2228" spans="2:2" ht="255">
      <c r="B2228" s="58" t="s">
        <v>1712</v>
      </c>
    </row>
    <row r="2229" spans="2:2" ht="409.5">
      <c r="B2229" s="58" t="s">
        <v>1713</v>
      </c>
    </row>
    <row r="2230" spans="2:2" ht="360">
      <c r="B2230" s="58" t="s">
        <v>1714</v>
      </c>
    </row>
    <row r="2231" spans="2:2" ht="409.5">
      <c r="B2231" s="58" t="s">
        <v>1715</v>
      </c>
    </row>
    <row r="2232" spans="2:2" ht="240">
      <c r="B2232" s="58" t="s">
        <v>1716</v>
      </c>
    </row>
    <row r="2233" spans="2:2" ht="409.5">
      <c r="B2233" s="58" t="s">
        <v>1717</v>
      </c>
    </row>
    <row r="2234" spans="2:2" ht="210">
      <c r="B2234" s="58" t="s">
        <v>1718</v>
      </c>
    </row>
    <row r="2235" spans="2:2" ht="409.5">
      <c r="B2235" s="58" t="s">
        <v>1719</v>
      </c>
    </row>
    <row r="2236" spans="2:2" ht="409.5">
      <c r="B2236" s="58" t="s">
        <v>1720</v>
      </c>
    </row>
    <row r="2237" spans="2:2" ht="195">
      <c r="B2237" s="58" t="s">
        <v>1721</v>
      </c>
    </row>
    <row r="2238" spans="2:2" ht="409.5">
      <c r="B2238" s="58" t="s">
        <v>1722</v>
      </c>
    </row>
    <row r="2239" spans="2:2" ht="300">
      <c r="B2239" s="58" t="s">
        <v>1723</v>
      </c>
    </row>
    <row r="2240" spans="2:2" ht="180">
      <c r="B2240" s="58" t="s">
        <v>1724</v>
      </c>
    </row>
    <row r="2241" spans="2:2" ht="330">
      <c r="B2241" s="58" t="s">
        <v>1725</v>
      </c>
    </row>
    <row r="2242" spans="2:2" ht="330">
      <c r="B2242" s="58" t="s">
        <v>1726</v>
      </c>
    </row>
    <row r="2243" spans="2:2" ht="300">
      <c r="B2243" s="58" t="s">
        <v>1727</v>
      </c>
    </row>
    <row r="2244" spans="2:2" ht="409.5">
      <c r="B2244" s="58" t="s">
        <v>1728</v>
      </c>
    </row>
    <row r="2245" spans="2:2" ht="210">
      <c r="B2245" s="58" t="s">
        <v>1729</v>
      </c>
    </row>
    <row r="2246" spans="2:2" ht="390">
      <c r="B2246" s="58" t="s">
        <v>1730</v>
      </c>
    </row>
    <row r="2247" spans="2:2" ht="409.5">
      <c r="B2247" s="58" t="s">
        <v>724</v>
      </c>
    </row>
    <row r="2248" spans="2:2" ht="375">
      <c r="B2248" s="58" t="s">
        <v>1731</v>
      </c>
    </row>
    <row r="2249" spans="2:2" ht="285">
      <c r="B2249" s="58" t="s">
        <v>1732</v>
      </c>
    </row>
    <row r="2250" spans="2:2" ht="409.5">
      <c r="B2250" s="58" t="s">
        <v>1733</v>
      </c>
    </row>
    <row r="2251" spans="2:2" ht="345">
      <c r="B2251" s="58" t="s">
        <v>1734</v>
      </c>
    </row>
    <row r="2252" spans="2:2" ht="345">
      <c r="B2252" s="58" t="s">
        <v>1735</v>
      </c>
    </row>
    <row r="2253" spans="2:2" ht="300">
      <c r="B2253" s="58" t="s">
        <v>1736</v>
      </c>
    </row>
    <row r="2254" spans="2:2" ht="300">
      <c r="B2254" s="58" t="s">
        <v>1737</v>
      </c>
    </row>
    <row r="2255" spans="2:2" ht="345">
      <c r="B2255" s="58" t="s">
        <v>1738</v>
      </c>
    </row>
    <row r="2256" spans="2:2" ht="285">
      <c r="B2256" s="58" t="s">
        <v>1739</v>
      </c>
    </row>
    <row r="2257" spans="2:2" ht="180">
      <c r="B2257" s="58" t="s">
        <v>1740</v>
      </c>
    </row>
    <row r="2258" spans="2:2" ht="409.5">
      <c r="B2258" s="58" t="s">
        <v>1741</v>
      </c>
    </row>
    <row r="2259" spans="2:2" ht="90">
      <c r="B2259" s="58" t="s">
        <v>1742</v>
      </c>
    </row>
    <row r="2260" spans="2:2" ht="360">
      <c r="B2260" s="58" t="s">
        <v>1743</v>
      </c>
    </row>
    <row r="2261" spans="2:2" ht="285">
      <c r="B2261" s="58" t="s">
        <v>1744</v>
      </c>
    </row>
    <row r="2262" spans="2:2" ht="270">
      <c r="B2262" s="58" t="s">
        <v>725</v>
      </c>
    </row>
    <row r="2263" spans="2:2" ht="330">
      <c r="B2263" s="58" t="s">
        <v>1745</v>
      </c>
    </row>
    <row r="2264" spans="2:2" ht="255">
      <c r="B2264" s="58" t="s">
        <v>1746</v>
      </c>
    </row>
    <row r="2265" spans="2:2" ht="375">
      <c r="B2265" s="58" t="s">
        <v>1747</v>
      </c>
    </row>
    <row r="2266" spans="2:2" ht="255">
      <c r="B2266" s="58" t="s">
        <v>1748</v>
      </c>
    </row>
    <row r="2267" spans="2:2" ht="330">
      <c r="B2267" s="58" t="s">
        <v>1749</v>
      </c>
    </row>
    <row r="2268" spans="2:2" ht="255">
      <c r="B2268" s="58" t="s">
        <v>1750</v>
      </c>
    </row>
    <row r="2269" spans="2:2" ht="240">
      <c r="B2269" s="58" t="s">
        <v>1751</v>
      </c>
    </row>
    <row r="2270" spans="2:2" ht="255">
      <c r="B2270" s="58" t="s">
        <v>1752</v>
      </c>
    </row>
    <row r="2271" spans="2:2" ht="315">
      <c r="B2271" s="58" t="s">
        <v>1753</v>
      </c>
    </row>
    <row r="2272" spans="2:2" ht="315">
      <c r="B2272" s="58" t="s">
        <v>1754</v>
      </c>
    </row>
    <row r="2273" spans="2:2" ht="180">
      <c r="B2273" s="58" t="s">
        <v>1755</v>
      </c>
    </row>
    <row r="2274" spans="2:2" ht="405">
      <c r="B2274" s="58" t="s">
        <v>1756</v>
      </c>
    </row>
    <row r="2275" spans="2:2" ht="255">
      <c r="B2275" s="58" t="s">
        <v>726</v>
      </c>
    </row>
    <row r="2276" spans="2:2" ht="315">
      <c r="B2276" s="58" t="s">
        <v>1757</v>
      </c>
    </row>
    <row r="2277" spans="2:2" ht="150">
      <c r="B2277" s="58" t="s">
        <v>1758</v>
      </c>
    </row>
    <row r="2278" spans="2:2" ht="165">
      <c r="B2278" s="58" t="s">
        <v>1759</v>
      </c>
    </row>
    <row r="2279" spans="2:2" ht="225">
      <c r="B2279" s="58" t="s">
        <v>1760</v>
      </c>
    </row>
    <row r="2280" spans="2:2" ht="345">
      <c r="B2280" s="58" t="s">
        <v>1761</v>
      </c>
    </row>
    <row r="2281" spans="2:2" ht="255">
      <c r="B2281" s="58" t="s">
        <v>1762</v>
      </c>
    </row>
    <row r="2282" spans="2:2" ht="405">
      <c r="B2282" s="58" t="s">
        <v>1763</v>
      </c>
    </row>
    <row r="2283" spans="2:2" ht="409.5">
      <c r="B2283" s="58" t="s">
        <v>1764</v>
      </c>
    </row>
    <row r="2284" spans="2:2" ht="409.5">
      <c r="B2284" s="58" t="s">
        <v>1765</v>
      </c>
    </row>
    <row r="2285" spans="2:2" ht="240">
      <c r="B2285" s="58" t="s">
        <v>1766</v>
      </c>
    </row>
    <row r="2286" spans="2:2" ht="210">
      <c r="B2286" s="58" t="s">
        <v>1767</v>
      </c>
    </row>
    <row r="2287" spans="2:2" ht="255">
      <c r="B2287" s="58" t="s">
        <v>623</v>
      </c>
    </row>
    <row r="2288" spans="2:2" ht="90">
      <c r="B2288" s="58" t="s">
        <v>734</v>
      </c>
    </row>
    <row r="2289" spans="2:2" ht="195">
      <c r="B2289" s="58" t="s">
        <v>727</v>
      </c>
    </row>
    <row r="2290" spans="2:2" ht="409.5">
      <c r="B2290" s="58" t="s">
        <v>1768</v>
      </c>
    </row>
    <row r="2291" spans="2:2" ht="375">
      <c r="B2291" s="58" t="s">
        <v>1769</v>
      </c>
    </row>
    <row r="2292" spans="2:2" ht="345">
      <c r="B2292" s="58" t="s">
        <v>1770</v>
      </c>
    </row>
    <row r="2293" spans="2:2" ht="409.5">
      <c r="B2293" s="58" t="s">
        <v>1771</v>
      </c>
    </row>
    <row r="2294" spans="2:2" ht="255">
      <c r="B2294" s="58" t="s">
        <v>1772</v>
      </c>
    </row>
    <row r="2295" spans="2:2" ht="225">
      <c r="B2295" s="58" t="s">
        <v>1773</v>
      </c>
    </row>
    <row r="2296" spans="2:2" ht="409.5">
      <c r="B2296" s="58" t="s">
        <v>1774</v>
      </c>
    </row>
    <row r="2297" spans="2:2" ht="409.5">
      <c r="B2297" s="58" t="s">
        <v>1775</v>
      </c>
    </row>
    <row r="2298" spans="2:2" ht="405">
      <c r="B2298" s="58" t="s">
        <v>1776</v>
      </c>
    </row>
    <row r="2299" spans="2:2" ht="409.5">
      <c r="B2299" s="58" t="s">
        <v>1777</v>
      </c>
    </row>
    <row r="2300" spans="2:2" ht="255">
      <c r="B2300" s="58" t="s">
        <v>728</v>
      </c>
    </row>
    <row r="2301" spans="2:2" ht="409.5">
      <c r="B2301" s="58" t="s">
        <v>1778</v>
      </c>
    </row>
    <row r="2302" spans="2:2" ht="409.5">
      <c r="B2302" s="58" t="s">
        <v>1779</v>
      </c>
    </row>
    <row r="2303" spans="2:2" ht="270">
      <c r="B2303" s="58" t="s">
        <v>1780</v>
      </c>
    </row>
    <row r="2304" spans="2:2" ht="195">
      <c r="B2304" s="58" t="s">
        <v>1781</v>
      </c>
    </row>
    <row r="2305" spans="2:2" ht="180">
      <c r="B2305" s="58" t="s">
        <v>1782</v>
      </c>
    </row>
    <row r="2306" spans="2:2" ht="195">
      <c r="B2306" s="58" t="s">
        <v>1783</v>
      </c>
    </row>
    <row r="2307" spans="2:2" ht="360">
      <c r="B2307" s="58" t="s">
        <v>1784</v>
      </c>
    </row>
    <row r="2308" spans="2:2" ht="345">
      <c r="B2308" s="58" t="s">
        <v>1785</v>
      </c>
    </row>
    <row r="2309" spans="2:2" ht="300">
      <c r="B2309" s="58" t="s">
        <v>1786</v>
      </c>
    </row>
    <row r="2310" spans="2:2" ht="285">
      <c r="B2310" s="58" t="s">
        <v>1787</v>
      </c>
    </row>
    <row r="2311" spans="2:2" ht="255">
      <c r="B2311" s="58" t="s">
        <v>1788</v>
      </c>
    </row>
    <row r="2312" spans="2:2" ht="300">
      <c r="B2312" s="58" t="s">
        <v>1789</v>
      </c>
    </row>
    <row r="2313" spans="2:2" ht="315">
      <c r="B2313" s="58" t="s">
        <v>1790</v>
      </c>
    </row>
    <row r="2314" spans="2:2" ht="210">
      <c r="B2314" s="58" t="s">
        <v>1791</v>
      </c>
    </row>
    <row r="2315" spans="2:2" ht="409.5">
      <c r="B2315" s="58" t="s">
        <v>1792</v>
      </c>
    </row>
    <row r="2316" spans="2:2" ht="210">
      <c r="B2316" s="58" t="s">
        <v>729</v>
      </c>
    </row>
    <row r="2317" spans="2:2" ht="409.5">
      <c r="B2317" s="58" t="s">
        <v>1793</v>
      </c>
    </row>
    <row r="2318" spans="2:2" ht="300">
      <c r="B2318" s="58" t="s">
        <v>1794</v>
      </c>
    </row>
    <row r="2319" spans="2:2" ht="409.5">
      <c r="B2319" s="58" t="s">
        <v>1795</v>
      </c>
    </row>
    <row r="2320" spans="2:2" ht="409.5">
      <c r="B2320" s="58" t="s">
        <v>1796</v>
      </c>
    </row>
    <row r="2321" spans="2:2" ht="409.5">
      <c r="B2321" s="58" t="s">
        <v>1797</v>
      </c>
    </row>
    <row r="2322" spans="2:2" ht="345">
      <c r="B2322" s="58" t="s">
        <v>1798</v>
      </c>
    </row>
    <row r="2323" spans="2:2" ht="390">
      <c r="B2323" s="58" t="s">
        <v>1799</v>
      </c>
    </row>
    <row r="2324" spans="2:2" ht="330">
      <c r="B2324" s="58" t="s">
        <v>1800</v>
      </c>
    </row>
    <row r="2325" spans="2:2" ht="150">
      <c r="B2325" s="58" t="s">
        <v>1801</v>
      </c>
    </row>
    <row r="2326" spans="2:2" ht="330">
      <c r="B2326" s="58" t="s">
        <v>1802</v>
      </c>
    </row>
    <row r="2327" spans="2:2" ht="270">
      <c r="B2327" s="58" t="s">
        <v>1803</v>
      </c>
    </row>
    <row r="2328" spans="2:2" ht="120">
      <c r="B2328" s="58" t="s">
        <v>730</v>
      </c>
    </row>
    <row r="2329" spans="2:2" ht="270">
      <c r="B2329" s="58" t="s">
        <v>1804</v>
      </c>
    </row>
    <row r="2330" spans="2:2" ht="240">
      <c r="B2330" s="58" t="s">
        <v>1805</v>
      </c>
    </row>
    <row r="2331" spans="2:2" ht="409.5">
      <c r="B2331" s="58" t="s">
        <v>1806</v>
      </c>
    </row>
    <row r="2332" spans="2:2" ht="409.5">
      <c r="B2332" s="58" t="s">
        <v>1807</v>
      </c>
    </row>
    <row r="2333" spans="2:2" ht="345">
      <c r="B2333" s="58" t="s">
        <v>1808</v>
      </c>
    </row>
    <row r="2334" spans="2:2" ht="105">
      <c r="B2334" s="58" t="s">
        <v>1809</v>
      </c>
    </row>
    <row r="2335" spans="2:2" ht="105">
      <c r="B2335" s="58" t="s">
        <v>1810</v>
      </c>
    </row>
    <row r="2336" spans="2:2" ht="255">
      <c r="B2336" s="58" t="s">
        <v>1811</v>
      </c>
    </row>
    <row r="2337" spans="2:2" ht="240">
      <c r="B2337" s="58" t="s">
        <v>731</v>
      </c>
    </row>
    <row r="2338" spans="2:2" ht="409.5">
      <c r="B2338" s="58" t="s">
        <v>1812</v>
      </c>
    </row>
    <row r="2339" spans="2:2" ht="330">
      <c r="B2339" s="58" t="s">
        <v>1813</v>
      </c>
    </row>
    <row r="2340" spans="2:2" ht="315">
      <c r="B2340" s="58" t="s">
        <v>1814</v>
      </c>
    </row>
    <row r="2341" spans="2:2" ht="405">
      <c r="B2341" s="58" t="s">
        <v>1815</v>
      </c>
    </row>
    <row r="2342" spans="2:2" ht="255">
      <c r="B2342" s="58" t="s">
        <v>1816</v>
      </c>
    </row>
    <row r="2343" spans="2:2" ht="300">
      <c r="B2343" s="58" t="s">
        <v>1817</v>
      </c>
    </row>
    <row r="2344" spans="2:2" ht="210">
      <c r="B2344" s="58" t="s">
        <v>1818</v>
      </c>
    </row>
    <row r="2345" spans="2:2" ht="195">
      <c r="B2345" s="58" t="s">
        <v>732</v>
      </c>
    </row>
    <row r="2346" spans="2:2" ht="270">
      <c r="B2346" s="58" t="s">
        <v>1819</v>
      </c>
    </row>
    <row r="2347" spans="2:2" ht="405">
      <c r="B2347" s="58" t="s">
        <v>1820</v>
      </c>
    </row>
    <row r="2348" spans="2:2" ht="270">
      <c r="B2348" s="58" t="s">
        <v>1821</v>
      </c>
    </row>
    <row r="2349" spans="2:2" ht="315">
      <c r="B2349" s="58" t="s">
        <v>1822</v>
      </c>
    </row>
    <row r="2350" spans="2:2" ht="300">
      <c r="B2350" s="58" t="s">
        <v>1823</v>
      </c>
    </row>
    <row r="2351" spans="2:2" ht="330">
      <c r="B2351" s="58" t="s">
        <v>733</v>
      </c>
    </row>
    <row r="2352" spans="2:2" ht="409.5">
      <c r="B2352" s="58" t="s">
        <v>1824</v>
      </c>
    </row>
    <row r="2353" spans="2:2" ht="180">
      <c r="B2353" s="58" t="s">
        <v>1825</v>
      </c>
    </row>
    <row r="2354" spans="2:2" ht="210">
      <c r="B2354" s="58" t="s">
        <v>1826</v>
      </c>
    </row>
    <row r="2355" spans="2:2" ht="285">
      <c r="B2355" s="58" t="s">
        <v>1827</v>
      </c>
    </row>
    <row r="2356" spans="2:2" ht="409.5">
      <c r="B2356" s="58" t="s">
        <v>1828</v>
      </c>
    </row>
  </sheetData>
  <mergeCells count="29">
    <mergeCell ref="A6:B6"/>
    <mergeCell ref="C6:G6"/>
    <mergeCell ref="A7:G7"/>
    <mergeCell ref="A8:B8"/>
    <mergeCell ref="C8:G8"/>
    <mergeCell ref="A5:B5"/>
    <mergeCell ref="C5:G5"/>
    <mergeCell ref="A1:G1"/>
    <mergeCell ref="A2:G2"/>
    <mergeCell ref="A3:G3"/>
    <mergeCell ref="A4:B4"/>
    <mergeCell ref="C4:G4"/>
    <mergeCell ref="C9:G9"/>
    <mergeCell ref="A10:B10"/>
    <mergeCell ref="C10:G10"/>
    <mergeCell ref="A11:B11"/>
    <mergeCell ref="C11:G11"/>
    <mergeCell ref="A9:B9"/>
    <mergeCell ref="A12:G12"/>
    <mergeCell ref="A18:B18"/>
    <mergeCell ref="A14:B14"/>
    <mergeCell ref="C14:G14"/>
    <mergeCell ref="A15:B15"/>
    <mergeCell ref="C15:G15"/>
    <mergeCell ref="A16:G16"/>
    <mergeCell ref="A17:B17"/>
    <mergeCell ref="C17:G17"/>
    <mergeCell ref="A13:B13"/>
    <mergeCell ref="C13:G13"/>
  </mergeCells>
  <phoneticPr fontId="32" type="noConversion"/>
  <dataValidations count="11">
    <dataValidation type="list" allowBlank="1" showInputMessage="1" showErrorMessage="1" error="DEBE SELECCIONAR UN VALOR DE LA LISTA" promptTitle="POLITICA DEL PNBV" prompt="DEBE SELECCIONAR UNA POLITICA DEL PNBV" sqref="C5:G5">
      <formula1>$A$1016:$A$1125</formula1>
    </dataValidation>
    <dataValidation type="list" allowBlank="1" showInputMessage="1" showErrorMessage="1" error="DEBE SELECCIONAR UN VALOR DE LA LISTA" promptTitle="LINEAMIENTO DEL PNBV" prompt="DEBE SELECCIONAR UNICAMENTE EL LITERAL (a, b , c ... ) QUE CORRESPONDA A UN LINEAMIENTO DEL PNBV" sqref="C6:G6">
      <formula1>$B$1128:$B$2356</formula1>
    </dataValidation>
    <dataValidation type="list" allowBlank="1" showInputMessage="1" showErrorMessage="1" error="DEBE SELECCIONAR UN VALOR DE LA LISTA" promptTitle="META DEL PDOT - CONCERTADA" prompt="DEBE SELECCIONAR LA META DEL PDOT CONCERTADA  A LA QUE SE ARTICULA EL PROYECTO" sqref="C11:G11">
      <formula1>$A$1253:$A$1308</formula1>
    </dataValidation>
    <dataValidation type="list" allowBlank="1" showInputMessage="1" showErrorMessage="1" error="DEBE SELECCIONAR UN VALOR DE LA LISTA" promptTitle="META DEL PDOT - SENPLADES" prompt="DEBE SELECCIONAR LA META DEL PDOT REQUERIDA POR LA SENPLADES A LA QUE SE ARTICULA EL PROYECTO.&#10;&#10;**  UNICAMENTE LOS PROYECTOS ALINEADOS AL SISTEMA 6: POLITICO INSTITUCIONAL, NO SE ALINEARÁN A META DEL PDOT (SENPLADES) **&#10;" sqref="C10:G10">
      <formula1>$A$1232:$A$1250</formula1>
    </dataValidation>
    <dataValidation type="list" allowBlank="1" showInputMessage="1" showErrorMessage="1" error="DEBE SELECCIONAR UN VALOR DE LA LISTA" promptTitle="OBJETIVO DEL PDOT" prompt="DEBE SELECCIONAR UN OBJETIVO ESTRATEGICO DE ACUERDO AL SISTEMA DEL PDOT" sqref="C9:G9">
      <formula1>$A$1223:$A$1229</formula1>
    </dataValidation>
    <dataValidation type="list" allowBlank="1" showInputMessage="1" showErrorMessage="1" error="DEBE SELECCIONAR UN VALOR DE LA LISTA" promptTitle="SISTEMA DEL PDOT" prompt="DEBE SELECCIONAR UN SISTEMA DEL PDOT" sqref="C8:G8">
      <formula1>$A$1215:$A$1220</formula1>
    </dataValidation>
    <dataValidation type="list" allowBlank="1" showInputMessage="1" showErrorMessage="1" error="DEBE SELECCIONAR UN VALOR DE LA LISTA" promptTitle="POLITICA DEL PLAN DE IGUALDAD" prompt="DEBE SELECCIONAR UNA POLITICA DEL PLAN DE IGUALDAD DE OPORTUNIDADES" sqref="C17:G17">
      <formula1>$A$1202:$A$1212</formula1>
    </dataValidation>
    <dataValidation type="list" allowBlank="1" showInputMessage="1" showErrorMessage="1" error="DEBE SELECCIONAR UN VALOR DE LA LISTA" promptTitle="LINEA DE ACCION DEL MEC" prompt="DEBE SELECCIONAR UNA LINEA DE ACCION DEL MEC" sqref="C15:G15">
      <formula1>$A$1153:$A$1199</formula1>
    </dataValidation>
    <dataValidation type="list" allowBlank="1" showInputMessage="1" showErrorMessage="1" error="DEBE SELECCIONAR UN VALOR DE LA LISTA" promptTitle="POLITICA DEL MEC" prompt="DEBE SELECCIONAR UNA POLITICA DEL MEC" sqref="C14:G14">
      <formula1>$A$1135:$A$1150</formula1>
    </dataValidation>
    <dataValidation type="list" allowBlank="1" showInputMessage="1" showErrorMessage="1" error="DEBE SELECCIONAR UN VALOR DE LA LISTA" promptTitle="OBJETIVO DEL MEC" prompt="DEBE SELECCIONAR UN OBJETIVO ESTRATEGICO DEL MEC" sqref="C13:G13">
      <formula1>$A$1129:$A$1132</formula1>
    </dataValidation>
    <dataValidation type="list" allowBlank="1" showInputMessage="1" showErrorMessage="1" error="DEBE SELECCIONAR UN VALOR DE LA LISTA" promptTitle="OBJETIVO DEL PNBV" prompt="DEBE SELECCIONAR UN OBJETIVO ESTRATEGICO DEL PNBV" sqref="C4:G4">
      <formula1>$A$1003:$A$1014</formula1>
    </dataValidation>
  </dataValidations>
  <printOptions horizontalCentered="1" verticalCentered="1"/>
  <pageMargins left="0.25" right="0.25" top="0.75000000000000011" bottom="0.75000000000000011" header="0.30000000000000004" footer="0.30000000000000004"/>
  <pageSetup paperSize="9" orientation="landscape"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sheetPr codeName="Hoja2" enableFormatConditionsCalculation="0">
    <tabColor theme="9" tint="-0.499984740745262"/>
    <pageSetUpPr fitToPage="1"/>
  </sheetPr>
  <dimension ref="A1:X1020"/>
  <sheetViews>
    <sheetView showGridLines="0" tabSelected="1" zoomScale="73" zoomScaleNormal="73" zoomScalePageLayoutView="82" workbookViewId="0">
      <pane xSplit="3" ySplit="7" topLeftCell="D47" activePane="bottomRight" state="frozen"/>
      <selection pane="topRight" activeCell="D1" sqref="D1"/>
      <selection pane="bottomLeft" activeCell="A7" sqref="A7"/>
      <selection pane="bottomRight" activeCell="W48" sqref="W48"/>
    </sheetView>
  </sheetViews>
  <sheetFormatPr baseColWidth="10" defaultColWidth="10.85546875" defaultRowHeight="15"/>
  <cols>
    <col min="1" max="1" width="11" style="69" customWidth="1"/>
    <col min="2" max="2" width="23.7109375" style="19" customWidth="1"/>
    <col min="3" max="3" width="42" style="19" customWidth="1"/>
    <col min="4" max="4" width="27.7109375" style="19" customWidth="1"/>
    <col min="5" max="5" width="20.28515625" style="19" customWidth="1"/>
    <col min="6" max="6" width="21.85546875" style="19" customWidth="1"/>
    <col min="7" max="7" width="21.140625" style="70" customWidth="1"/>
    <col min="8" max="8" width="17.140625" style="70" customWidth="1"/>
    <col min="9" max="9" width="13" style="71" customWidth="1"/>
    <col min="10" max="10" width="18.5703125" style="19" customWidth="1"/>
    <col min="11" max="13" width="11.85546875" style="19" customWidth="1"/>
    <col min="14" max="14" width="12.85546875" style="19" customWidth="1"/>
    <col min="15" max="15" width="11.85546875" style="19" customWidth="1"/>
    <col min="16" max="16" width="12.7109375" style="19" customWidth="1"/>
    <col min="17" max="17" width="14.28515625" style="19" customWidth="1"/>
    <col min="18" max="18" width="16" style="19" customWidth="1"/>
    <col min="19" max="19" width="15.42578125" style="19" customWidth="1"/>
    <col min="20" max="20" width="14.5703125" style="19" customWidth="1"/>
    <col min="21" max="21" width="13.42578125" style="19" customWidth="1"/>
    <col min="22" max="22" width="15.28515625" style="19" customWidth="1"/>
    <col min="23" max="23" width="14.7109375" style="19" customWidth="1"/>
    <col min="24" max="16384" width="10.85546875" style="19"/>
  </cols>
  <sheetData>
    <row r="1" spans="1:24" ht="30" customHeight="1">
      <c r="A1" s="191" t="s">
        <v>0</v>
      </c>
      <c r="B1" s="191"/>
      <c r="C1" s="191"/>
      <c r="D1" s="191"/>
      <c r="E1" s="191"/>
      <c r="F1" s="191"/>
      <c r="G1" s="191"/>
      <c r="H1" s="191"/>
      <c r="I1" s="191"/>
      <c r="J1" s="191"/>
      <c r="K1" s="191"/>
      <c r="L1" s="191"/>
      <c r="M1" s="191"/>
      <c r="N1" s="191"/>
      <c r="O1" s="191"/>
      <c r="P1" s="191"/>
      <c r="Q1" s="191"/>
      <c r="R1" s="191"/>
      <c r="S1" s="191"/>
      <c r="T1" s="191"/>
      <c r="U1" s="191"/>
      <c r="V1" s="191"/>
    </row>
    <row r="2" spans="1:24" ht="30" customHeight="1">
      <c r="A2" s="209" t="s">
        <v>339</v>
      </c>
      <c r="B2" s="209"/>
      <c r="C2" s="209"/>
      <c r="D2" s="209"/>
      <c r="E2" s="209"/>
      <c r="F2" s="209"/>
      <c r="G2" s="209"/>
      <c r="H2" s="209"/>
      <c r="I2" s="209"/>
      <c r="J2" s="209"/>
      <c r="K2" s="209"/>
      <c r="L2" s="209"/>
      <c r="M2" s="209"/>
      <c r="N2" s="209"/>
      <c r="O2" s="209"/>
      <c r="P2" s="209"/>
      <c r="Q2" s="209"/>
      <c r="R2" s="209"/>
      <c r="S2" s="209"/>
      <c r="T2" s="209"/>
      <c r="U2" s="209"/>
      <c r="V2" s="209"/>
    </row>
    <row r="3" spans="1:24" ht="18.75" customHeight="1">
      <c r="E3" s="216" t="s">
        <v>30</v>
      </c>
      <c r="F3" s="217"/>
      <c r="G3" s="217"/>
      <c r="H3" s="217"/>
      <c r="I3" s="217"/>
      <c r="J3" s="217"/>
      <c r="K3" s="217"/>
      <c r="L3" s="217"/>
      <c r="M3" s="217"/>
      <c r="N3" s="217"/>
      <c r="O3" s="217"/>
      <c r="P3" s="217"/>
      <c r="Q3" s="217"/>
      <c r="R3" s="217"/>
      <c r="S3" s="217"/>
      <c r="T3" s="217"/>
      <c r="U3" s="217"/>
      <c r="V3" s="218"/>
    </row>
    <row r="4" spans="1:24" ht="18.75" customHeight="1">
      <c r="A4" s="216" t="s">
        <v>29</v>
      </c>
      <c r="B4" s="217"/>
      <c r="C4" s="217"/>
      <c r="D4" s="218"/>
      <c r="E4" s="155"/>
      <c r="F4" s="155"/>
      <c r="G4" s="155"/>
      <c r="H4" s="155"/>
      <c r="I4" s="158"/>
      <c r="J4" s="155"/>
      <c r="K4" s="155"/>
      <c r="L4" s="155"/>
      <c r="M4" s="155"/>
      <c r="N4" s="155"/>
      <c r="O4" s="155"/>
      <c r="P4" s="155"/>
      <c r="Q4" s="155"/>
      <c r="R4" s="155"/>
      <c r="S4" s="155"/>
      <c r="T4" s="155"/>
      <c r="U4" s="155"/>
      <c r="V4" s="155"/>
    </row>
    <row r="5" spans="1:24" ht="40.5" customHeight="1">
      <c r="A5" s="219" t="s">
        <v>1837</v>
      </c>
      <c r="B5" s="219" t="s">
        <v>35</v>
      </c>
      <c r="C5" s="219" t="s">
        <v>341</v>
      </c>
      <c r="D5" s="215" t="s">
        <v>36</v>
      </c>
      <c r="E5" s="215" t="s">
        <v>23</v>
      </c>
      <c r="F5" s="219" t="s">
        <v>7</v>
      </c>
      <c r="G5" s="250" t="s">
        <v>28</v>
      </c>
      <c r="H5" s="189" t="s">
        <v>25</v>
      </c>
      <c r="I5" s="212" t="s">
        <v>14</v>
      </c>
      <c r="J5" s="219" t="s">
        <v>8</v>
      </c>
      <c r="K5" s="219" t="s">
        <v>343</v>
      </c>
      <c r="L5" s="219"/>
      <c r="M5" s="219"/>
      <c r="N5" s="219"/>
      <c r="O5" s="219"/>
      <c r="P5" s="219"/>
      <c r="Q5" s="219" t="s">
        <v>344</v>
      </c>
      <c r="R5" s="219"/>
      <c r="S5" s="219"/>
      <c r="T5" s="219"/>
      <c r="U5" s="219"/>
      <c r="V5" s="219"/>
    </row>
    <row r="6" spans="1:24" ht="40.5" customHeight="1">
      <c r="A6" s="219"/>
      <c r="B6" s="219"/>
      <c r="C6" s="219"/>
      <c r="D6" s="215"/>
      <c r="E6" s="215"/>
      <c r="F6" s="219"/>
      <c r="G6" s="250"/>
      <c r="H6" s="189"/>
      <c r="I6" s="213"/>
      <c r="J6" s="219"/>
      <c r="K6" s="219" t="s">
        <v>345</v>
      </c>
      <c r="L6" s="219"/>
      <c r="M6" s="219"/>
      <c r="N6" s="219" t="s">
        <v>346</v>
      </c>
      <c r="O6" s="219"/>
      <c r="P6" s="219"/>
      <c r="Q6" s="219" t="s">
        <v>347</v>
      </c>
      <c r="R6" s="219"/>
      <c r="S6" s="219"/>
      <c r="T6" s="219" t="s">
        <v>348</v>
      </c>
      <c r="U6" s="219"/>
      <c r="V6" s="219"/>
      <c r="W6" s="248" t="s">
        <v>21</v>
      </c>
    </row>
    <row r="7" spans="1:24" ht="21" customHeight="1">
      <c r="A7" s="219"/>
      <c r="B7" s="219"/>
      <c r="C7" s="219"/>
      <c r="D7" s="215"/>
      <c r="E7" s="215"/>
      <c r="F7" s="219"/>
      <c r="G7" s="250"/>
      <c r="H7" s="189"/>
      <c r="I7" s="214"/>
      <c r="J7" s="219"/>
      <c r="K7" s="52" t="s">
        <v>16</v>
      </c>
      <c r="L7" s="52" t="s">
        <v>15</v>
      </c>
      <c r="M7" s="52" t="s">
        <v>17</v>
      </c>
      <c r="N7" s="52" t="s">
        <v>18</v>
      </c>
      <c r="O7" s="52" t="s">
        <v>19</v>
      </c>
      <c r="P7" s="52" t="s">
        <v>20</v>
      </c>
      <c r="Q7" s="52" t="s">
        <v>1</v>
      </c>
      <c r="R7" s="52" t="s">
        <v>2</v>
      </c>
      <c r="S7" s="52" t="s">
        <v>13</v>
      </c>
      <c r="T7" s="52" t="s">
        <v>4</v>
      </c>
      <c r="U7" s="52" t="s">
        <v>5</v>
      </c>
      <c r="V7" s="52" t="s">
        <v>6</v>
      </c>
      <c r="W7" s="249"/>
    </row>
    <row r="8" spans="1:24" ht="48" customHeight="1">
      <c r="A8" s="158">
        <v>1</v>
      </c>
      <c r="B8" s="160" t="s">
        <v>2034</v>
      </c>
      <c r="C8" s="162" t="s">
        <v>1965</v>
      </c>
      <c r="D8" s="161" t="s">
        <v>2021</v>
      </c>
      <c r="E8" s="7" t="s">
        <v>12</v>
      </c>
      <c r="F8" s="155"/>
      <c r="G8" s="163" t="s">
        <v>1927</v>
      </c>
      <c r="H8" s="153">
        <v>1</v>
      </c>
      <c r="I8" s="154">
        <v>40000</v>
      </c>
      <c r="J8" s="151">
        <v>40000</v>
      </c>
      <c r="K8" s="155"/>
      <c r="L8" s="155"/>
      <c r="M8" s="155"/>
      <c r="N8" s="155"/>
      <c r="O8" s="155"/>
      <c r="P8" s="155"/>
      <c r="Q8" s="164">
        <v>20000</v>
      </c>
      <c r="R8" s="155"/>
      <c r="S8" s="155"/>
      <c r="T8" s="155"/>
      <c r="U8" s="155"/>
      <c r="V8" s="164">
        <v>20000</v>
      </c>
      <c r="W8" s="165">
        <f>SUM(Q8:V8)</f>
        <v>40000</v>
      </c>
    </row>
    <row r="9" spans="1:24" ht="46.5" customHeight="1">
      <c r="A9" s="253">
        <v>2</v>
      </c>
      <c r="B9" s="223" t="s">
        <v>1867</v>
      </c>
      <c r="C9" s="11" t="s">
        <v>1871</v>
      </c>
      <c r="D9" s="8" t="s">
        <v>1936</v>
      </c>
      <c r="E9" s="7" t="s">
        <v>12</v>
      </c>
      <c r="F9" s="12" t="s">
        <v>1926</v>
      </c>
      <c r="G9" s="13" t="s">
        <v>1928</v>
      </c>
      <c r="H9" s="14">
        <v>3</v>
      </c>
      <c r="I9" s="24">
        <v>1000</v>
      </c>
      <c r="J9" s="151">
        <f>H9*I9</f>
        <v>3000</v>
      </c>
      <c r="K9" s="9"/>
      <c r="L9" s="9"/>
      <c r="M9" s="9"/>
      <c r="N9" s="9"/>
      <c r="O9" s="9"/>
      <c r="P9" s="9"/>
      <c r="Q9" s="9">
        <v>1000</v>
      </c>
      <c r="R9" s="9"/>
      <c r="S9" s="9">
        <v>1000</v>
      </c>
      <c r="T9" s="9">
        <v>1000</v>
      </c>
      <c r="U9" s="9"/>
      <c r="V9" s="9"/>
      <c r="W9" s="20">
        <f t="shared" ref="W9:W40" si="0">SUM(K9:V9)</f>
        <v>3000</v>
      </c>
    </row>
    <row r="10" spans="1:24" ht="48.75" customHeight="1">
      <c r="A10" s="255"/>
      <c r="B10" s="223"/>
      <c r="C10" s="11" t="s">
        <v>2003</v>
      </c>
      <c r="D10" s="8" t="s">
        <v>1873</v>
      </c>
      <c r="E10" s="7" t="s">
        <v>12</v>
      </c>
      <c r="F10" s="12" t="s">
        <v>1926</v>
      </c>
      <c r="G10" s="121" t="s">
        <v>1941</v>
      </c>
      <c r="H10" s="14">
        <v>26</v>
      </c>
      <c r="I10" s="24">
        <v>76.924000000000007</v>
      </c>
      <c r="J10" s="151">
        <v>2000</v>
      </c>
      <c r="K10" s="9"/>
      <c r="L10" s="9"/>
      <c r="M10" s="9"/>
      <c r="N10" s="9"/>
      <c r="O10" s="9"/>
      <c r="P10" s="9"/>
      <c r="Q10" s="9">
        <v>500</v>
      </c>
      <c r="R10" s="9"/>
      <c r="S10" s="9">
        <v>500</v>
      </c>
      <c r="T10" s="9">
        <v>1000</v>
      </c>
      <c r="U10" s="9"/>
      <c r="V10" s="9"/>
      <c r="W10" s="20">
        <f t="shared" si="0"/>
        <v>2000</v>
      </c>
    </row>
    <row r="11" spans="1:24" ht="35.25" customHeight="1">
      <c r="A11" s="253">
        <v>3</v>
      </c>
      <c r="B11" s="251" t="s">
        <v>1879</v>
      </c>
      <c r="C11" s="167" t="s">
        <v>1870</v>
      </c>
      <c r="D11" s="8" t="s">
        <v>1865</v>
      </c>
      <c r="E11" s="7" t="s">
        <v>1857</v>
      </c>
      <c r="F11" s="12"/>
      <c r="G11" s="13" t="s">
        <v>1866</v>
      </c>
      <c r="H11" s="14">
        <v>20</v>
      </c>
      <c r="I11" s="24">
        <v>565.1</v>
      </c>
      <c r="J11" s="151">
        <v>11302</v>
      </c>
      <c r="K11" s="9"/>
      <c r="L11" s="9"/>
      <c r="M11" s="9"/>
      <c r="N11" s="9"/>
      <c r="O11" s="9"/>
      <c r="P11" s="9"/>
      <c r="Q11" s="9"/>
      <c r="R11" s="9"/>
      <c r="S11" s="9">
        <v>2825.5</v>
      </c>
      <c r="T11" s="9">
        <v>2825.5</v>
      </c>
      <c r="U11" s="9">
        <v>2825.5</v>
      </c>
      <c r="V11" s="9">
        <v>2825.5</v>
      </c>
      <c r="W11" s="20">
        <f>SUM(S11:V11)</f>
        <v>11302</v>
      </c>
    </row>
    <row r="12" spans="1:24" ht="41.25" customHeight="1">
      <c r="A12" s="254"/>
      <c r="B12" s="252"/>
      <c r="C12" s="167" t="s">
        <v>2027</v>
      </c>
      <c r="D12" s="8" t="s">
        <v>2028</v>
      </c>
      <c r="E12" s="7" t="s">
        <v>12</v>
      </c>
      <c r="F12" s="12"/>
      <c r="G12" s="13"/>
      <c r="H12" s="14">
        <v>80</v>
      </c>
      <c r="I12" s="24">
        <v>366</v>
      </c>
      <c r="J12" s="151">
        <v>29280</v>
      </c>
      <c r="K12" s="9"/>
      <c r="L12" s="9"/>
      <c r="M12" s="9"/>
      <c r="N12" s="9"/>
      <c r="O12" s="9"/>
      <c r="P12" s="9"/>
      <c r="Q12" s="9"/>
      <c r="R12" s="9"/>
      <c r="S12" s="9">
        <v>7000</v>
      </c>
      <c r="T12" s="9">
        <v>7000</v>
      </c>
      <c r="U12" s="9">
        <v>7000</v>
      </c>
      <c r="V12" s="9">
        <v>8280</v>
      </c>
      <c r="W12" s="20">
        <f>SUM(S12:V12)</f>
        <v>29280</v>
      </c>
    </row>
    <row r="13" spans="1:24" ht="41.25" customHeight="1">
      <c r="A13" s="155">
        <v>4</v>
      </c>
      <c r="B13" s="156" t="s">
        <v>1874</v>
      </c>
      <c r="C13" s="11" t="s">
        <v>1864</v>
      </c>
      <c r="D13" s="8" t="s">
        <v>1886</v>
      </c>
      <c r="E13" s="7" t="s">
        <v>12</v>
      </c>
      <c r="F13" s="12" t="s">
        <v>1926</v>
      </c>
      <c r="G13" s="13" t="s">
        <v>1927</v>
      </c>
      <c r="H13" s="14">
        <v>3</v>
      </c>
      <c r="I13" s="24">
        <v>1736</v>
      </c>
      <c r="J13" s="151">
        <f t="shared" ref="J13:J14" si="1">H13*I13</f>
        <v>5208</v>
      </c>
      <c r="K13" s="9"/>
      <c r="L13" s="9"/>
      <c r="M13" s="9"/>
      <c r="N13" s="9"/>
      <c r="O13" s="9"/>
      <c r="P13" s="9"/>
      <c r="Q13" s="9"/>
      <c r="R13" s="9"/>
      <c r="S13" s="9"/>
      <c r="T13" s="9">
        <v>5208</v>
      </c>
      <c r="U13" s="9"/>
      <c r="V13" s="9"/>
      <c r="W13" s="20">
        <f>SUM(T13:V13)</f>
        <v>5208</v>
      </c>
    </row>
    <row r="14" spans="1:24" ht="45" customHeight="1">
      <c r="A14" s="109">
        <v>5</v>
      </c>
      <c r="B14" s="11" t="s">
        <v>1869</v>
      </c>
      <c r="C14" s="8" t="s">
        <v>1868</v>
      </c>
      <c r="D14" s="8" t="s">
        <v>1885</v>
      </c>
      <c r="E14" s="7" t="s">
        <v>12</v>
      </c>
      <c r="F14" s="12" t="s">
        <v>1926</v>
      </c>
      <c r="G14" s="13" t="s">
        <v>1927</v>
      </c>
      <c r="H14" s="14">
        <v>1</v>
      </c>
      <c r="I14" s="24">
        <v>23785.4</v>
      </c>
      <c r="J14" s="151">
        <f t="shared" si="1"/>
        <v>23785.4</v>
      </c>
      <c r="K14" s="9">
        <v>1850</v>
      </c>
      <c r="L14" s="9">
        <v>1850</v>
      </c>
      <c r="M14" s="9">
        <v>1850</v>
      </c>
      <c r="N14" s="9">
        <v>1850</v>
      </c>
      <c r="O14" s="9">
        <v>1850</v>
      </c>
      <c r="P14" s="9">
        <v>1850</v>
      </c>
      <c r="Q14" s="9">
        <v>1850</v>
      </c>
      <c r="R14" s="9">
        <v>2137.0300000000002</v>
      </c>
      <c r="S14" s="9">
        <v>1850</v>
      </c>
      <c r="T14" s="9">
        <v>1850</v>
      </c>
      <c r="U14" s="9">
        <v>1850.09</v>
      </c>
      <c r="V14" s="9">
        <v>3148.28</v>
      </c>
      <c r="W14" s="20">
        <f>SUM(K14:V14)</f>
        <v>23785.399999999998</v>
      </c>
    </row>
    <row r="15" spans="1:24" s="65" customFormat="1">
      <c r="A15" s="47"/>
      <c r="B15" s="63"/>
      <c r="C15" s="63"/>
      <c r="D15" s="63"/>
      <c r="E15" s="63"/>
      <c r="F15" s="232" t="s">
        <v>107</v>
      </c>
      <c r="G15" s="232"/>
      <c r="H15" s="232"/>
      <c r="I15" s="232"/>
      <c r="J15" s="152">
        <f>SUM(J8:J14)</f>
        <v>114575.4</v>
      </c>
      <c r="K15" s="21">
        <f t="shared" ref="K15:U15" si="2">SUM(K9:K14)</f>
        <v>1850</v>
      </c>
      <c r="L15" s="21">
        <f t="shared" si="2"/>
        <v>1850</v>
      </c>
      <c r="M15" s="21">
        <f t="shared" si="2"/>
        <v>1850</v>
      </c>
      <c r="N15" s="21">
        <f t="shared" si="2"/>
        <v>1850</v>
      </c>
      <c r="O15" s="21">
        <f t="shared" si="2"/>
        <v>1850</v>
      </c>
      <c r="P15" s="21">
        <f t="shared" si="2"/>
        <v>1850</v>
      </c>
      <c r="Q15" s="21">
        <f>SUM(Q8:Q14)</f>
        <v>23350</v>
      </c>
      <c r="R15" s="21">
        <f t="shared" si="2"/>
        <v>2137.0300000000002</v>
      </c>
      <c r="S15" s="21">
        <f t="shared" si="2"/>
        <v>13175.5</v>
      </c>
      <c r="T15" s="21">
        <f t="shared" si="2"/>
        <v>18883.5</v>
      </c>
      <c r="U15" s="21">
        <f t="shared" si="2"/>
        <v>11675.59</v>
      </c>
      <c r="V15" s="21">
        <f>SUM(V8:V14)</f>
        <v>34253.78</v>
      </c>
      <c r="W15" s="22">
        <f>SUM(W8:W14)</f>
        <v>114575.4</v>
      </c>
      <c r="X15" s="64"/>
    </row>
    <row r="16" spans="1:24" ht="27.95" customHeight="1">
      <c r="A16" s="225"/>
      <c r="B16" s="223"/>
      <c r="C16" s="6" t="s">
        <v>1863</v>
      </c>
      <c r="D16" s="8" t="s">
        <v>1875</v>
      </c>
      <c r="E16" s="7" t="s">
        <v>12</v>
      </c>
      <c r="F16" s="12" t="s">
        <v>1926</v>
      </c>
      <c r="G16" s="125" t="s">
        <v>1927</v>
      </c>
      <c r="H16" s="26">
        <v>14</v>
      </c>
      <c r="I16" s="27">
        <v>2047.07</v>
      </c>
      <c r="J16" s="151">
        <v>28659</v>
      </c>
      <c r="K16" s="9"/>
      <c r="L16" s="9"/>
      <c r="M16" s="9"/>
      <c r="N16" s="9"/>
      <c r="O16" s="9"/>
      <c r="P16" s="9"/>
      <c r="Q16" s="61"/>
      <c r="R16" s="61"/>
      <c r="S16" s="61">
        <v>4000</v>
      </c>
      <c r="T16" s="61">
        <v>8000</v>
      </c>
      <c r="U16" s="61">
        <v>8000</v>
      </c>
      <c r="V16" s="61">
        <v>8659</v>
      </c>
      <c r="W16" s="20">
        <f>SUM(K16:V16)</f>
        <v>28659</v>
      </c>
    </row>
    <row r="17" spans="1:23" ht="27.95" customHeight="1">
      <c r="A17" s="225"/>
      <c r="B17" s="223"/>
      <c r="C17" s="6" t="s">
        <v>1876</v>
      </c>
      <c r="D17" s="8" t="s">
        <v>1882</v>
      </c>
      <c r="E17" s="7" t="s">
        <v>12</v>
      </c>
      <c r="F17" s="124" t="s">
        <v>1926</v>
      </c>
      <c r="G17" s="26" t="s">
        <v>1929</v>
      </c>
      <c r="H17" s="26">
        <v>10</v>
      </c>
      <c r="I17" s="27">
        <v>1600</v>
      </c>
      <c r="J17" s="151">
        <f t="shared" ref="J17:J24" si="3">H17*I17</f>
        <v>16000</v>
      </c>
      <c r="K17" s="9"/>
      <c r="L17" s="9"/>
      <c r="M17" s="9"/>
      <c r="N17" s="9"/>
      <c r="O17" s="9"/>
      <c r="P17" s="9"/>
      <c r="Q17" s="61">
        <v>2000</v>
      </c>
      <c r="R17" s="61">
        <v>3000</v>
      </c>
      <c r="S17" s="61">
        <v>4000</v>
      </c>
      <c r="T17" s="61">
        <v>4000</v>
      </c>
      <c r="U17" s="61">
        <v>3000</v>
      </c>
      <c r="V17" s="61"/>
      <c r="W17" s="20">
        <f t="shared" si="0"/>
        <v>16000</v>
      </c>
    </row>
    <row r="18" spans="1:23" ht="27" customHeight="1">
      <c r="A18" s="225"/>
      <c r="B18" s="223"/>
      <c r="C18" s="6" t="s">
        <v>1878</v>
      </c>
      <c r="D18" s="8" t="s">
        <v>1882</v>
      </c>
      <c r="E18" s="7" t="s">
        <v>12</v>
      </c>
      <c r="F18" s="25"/>
      <c r="G18" s="26" t="s">
        <v>1930</v>
      </c>
      <c r="H18" s="26">
        <v>100</v>
      </c>
      <c r="I18" s="27">
        <v>100</v>
      </c>
      <c r="J18" s="151">
        <v>10000</v>
      </c>
      <c r="K18" s="9"/>
      <c r="L18" s="9"/>
      <c r="M18" s="9"/>
      <c r="N18" s="9"/>
      <c r="O18" s="9"/>
      <c r="P18" s="9"/>
      <c r="Q18" s="61"/>
      <c r="R18" s="61"/>
      <c r="S18" s="61">
        <v>3000</v>
      </c>
      <c r="T18" s="61">
        <v>3000</v>
      </c>
      <c r="U18" s="61">
        <v>4000</v>
      </c>
      <c r="V18" s="61"/>
      <c r="W18" s="20">
        <f>SUM(S18:V18)</f>
        <v>10000</v>
      </c>
    </row>
    <row r="19" spans="1:23" ht="29.1" customHeight="1">
      <c r="A19" s="225"/>
      <c r="B19" s="223"/>
      <c r="C19" s="6" t="s">
        <v>1880</v>
      </c>
      <c r="D19" s="8" t="s">
        <v>1882</v>
      </c>
      <c r="E19" s="7" t="s">
        <v>12</v>
      </c>
      <c r="F19" s="124" t="s">
        <v>1926</v>
      </c>
      <c r="G19" s="26" t="s">
        <v>1942</v>
      </c>
      <c r="H19" s="26">
        <v>4</v>
      </c>
      <c r="I19" s="27">
        <v>1250</v>
      </c>
      <c r="J19" s="151">
        <f t="shared" si="3"/>
        <v>5000</v>
      </c>
      <c r="K19" s="9"/>
      <c r="L19" s="9"/>
      <c r="M19" s="9"/>
      <c r="N19" s="9"/>
      <c r="O19" s="9"/>
      <c r="P19" s="9"/>
      <c r="Q19" s="61"/>
      <c r="R19" s="61"/>
      <c r="S19" s="61">
        <v>2500</v>
      </c>
      <c r="T19" s="61">
        <v>2500</v>
      </c>
      <c r="U19" s="61"/>
      <c r="V19" s="61"/>
      <c r="W19" s="20">
        <f t="shared" si="0"/>
        <v>5000</v>
      </c>
    </row>
    <row r="20" spans="1:23" ht="30" customHeight="1">
      <c r="A20" s="225"/>
      <c r="B20" s="223"/>
      <c r="C20" s="6" t="s">
        <v>1881</v>
      </c>
      <c r="D20" s="8" t="s">
        <v>1882</v>
      </c>
      <c r="E20" s="7" t="s">
        <v>12</v>
      </c>
      <c r="F20" s="124" t="s">
        <v>1926</v>
      </c>
      <c r="G20" s="26" t="s">
        <v>1943</v>
      </c>
      <c r="H20" s="26">
        <v>120</v>
      </c>
      <c r="I20" s="27">
        <v>41.666665999999999</v>
      </c>
      <c r="J20" s="151">
        <f t="shared" si="3"/>
        <v>4999.9999200000002</v>
      </c>
      <c r="K20" s="9"/>
      <c r="L20" s="9"/>
      <c r="M20" s="9"/>
      <c r="N20" s="9"/>
      <c r="O20" s="9"/>
      <c r="P20" s="9"/>
      <c r="Q20" s="61"/>
      <c r="R20" s="61"/>
      <c r="S20" s="61">
        <v>2500</v>
      </c>
      <c r="T20" s="61">
        <v>2500</v>
      </c>
      <c r="U20" s="61"/>
      <c r="V20" s="61"/>
      <c r="W20" s="20">
        <f t="shared" si="0"/>
        <v>5000</v>
      </c>
    </row>
    <row r="21" spans="1:23" ht="27" customHeight="1">
      <c r="A21" s="225"/>
      <c r="B21" s="223"/>
      <c r="C21" s="6" t="s">
        <v>1948</v>
      </c>
      <c r="D21" s="8" t="s">
        <v>1882</v>
      </c>
      <c r="E21" s="7" t="s">
        <v>12</v>
      </c>
      <c r="F21" s="124"/>
      <c r="G21" s="26" t="s">
        <v>1944</v>
      </c>
      <c r="H21" s="26">
        <v>400</v>
      </c>
      <c r="I21" s="27">
        <v>11.73</v>
      </c>
      <c r="J21" s="151">
        <v>4691.3999999999996</v>
      </c>
      <c r="K21" s="9"/>
      <c r="L21" s="9"/>
      <c r="M21" s="9"/>
      <c r="N21" s="9"/>
      <c r="O21" s="9"/>
      <c r="P21" s="9"/>
      <c r="Q21" s="61"/>
      <c r="R21" s="61"/>
      <c r="S21" s="61"/>
      <c r="T21" s="61">
        <v>1000</v>
      </c>
      <c r="U21" s="61">
        <v>2691.4</v>
      </c>
      <c r="V21" s="61">
        <v>1000</v>
      </c>
      <c r="W21" s="20">
        <f>SUM(T21:V21)</f>
        <v>4691.3999999999996</v>
      </c>
    </row>
    <row r="22" spans="1:23" ht="33" customHeight="1">
      <c r="A22" s="225"/>
      <c r="B22" s="223"/>
      <c r="C22" s="6" t="s">
        <v>1883</v>
      </c>
      <c r="D22" s="8" t="s">
        <v>1882</v>
      </c>
      <c r="E22" s="7" t="s">
        <v>12</v>
      </c>
      <c r="F22" s="124" t="s">
        <v>1926</v>
      </c>
      <c r="G22" s="26" t="s">
        <v>1942</v>
      </c>
      <c r="H22" s="26">
        <v>4</v>
      </c>
      <c r="I22" s="27">
        <v>625</v>
      </c>
      <c r="J22" s="151">
        <f t="shared" si="3"/>
        <v>2500</v>
      </c>
      <c r="K22" s="9"/>
      <c r="L22" s="9"/>
      <c r="M22" s="9"/>
      <c r="N22" s="9"/>
      <c r="O22" s="9"/>
      <c r="P22" s="9"/>
      <c r="Q22" s="61"/>
      <c r="R22" s="61"/>
      <c r="S22" s="61"/>
      <c r="T22" s="61">
        <v>1000</v>
      </c>
      <c r="U22" s="61">
        <v>1000</v>
      </c>
      <c r="V22" s="61">
        <v>500</v>
      </c>
      <c r="W22" s="20">
        <f t="shared" si="0"/>
        <v>2500</v>
      </c>
    </row>
    <row r="23" spans="1:23" ht="43.5" customHeight="1">
      <c r="A23" s="225"/>
      <c r="B23" s="223"/>
      <c r="C23" s="6" t="s">
        <v>1884</v>
      </c>
      <c r="D23" s="8" t="s">
        <v>1877</v>
      </c>
      <c r="E23" s="7" t="s">
        <v>12</v>
      </c>
      <c r="F23" s="124" t="s">
        <v>1926</v>
      </c>
      <c r="G23" s="26" t="s">
        <v>1930</v>
      </c>
      <c r="H23" s="26">
        <v>100</v>
      </c>
      <c r="I23" s="27">
        <v>100</v>
      </c>
      <c r="J23" s="151">
        <v>10000</v>
      </c>
      <c r="K23" s="9"/>
      <c r="L23" s="9"/>
      <c r="M23" s="9"/>
      <c r="N23" s="9"/>
      <c r="O23" s="9"/>
      <c r="P23" s="9"/>
      <c r="Q23" s="61"/>
      <c r="R23" s="61"/>
      <c r="S23" s="61">
        <v>5000</v>
      </c>
      <c r="T23" s="61">
        <v>3000</v>
      </c>
      <c r="U23" s="61">
        <v>2000</v>
      </c>
      <c r="V23" s="61"/>
      <c r="W23" s="20">
        <f>SUM(S23:U23)</f>
        <v>10000</v>
      </c>
    </row>
    <row r="24" spans="1:23" ht="36" customHeight="1">
      <c r="A24" s="225"/>
      <c r="B24" s="223"/>
      <c r="C24" s="6" t="s">
        <v>1950</v>
      </c>
      <c r="D24" s="8" t="s">
        <v>1951</v>
      </c>
      <c r="E24" s="7" t="s">
        <v>12</v>
      </c>
      <c r="F24" s="124" t="s">
        <v>1926</v>
      </c>
      <c r="G24" s="26" t="s">
        <v>1952</v>
      </c>
      <c r="H24" s="26">
        <v>2</v>
      </c>
      <c r="I24" s="27">
        <v>1750</v>
      </c>
      <c r="J24" s="151">
        <f t="shared" si="3"/>
        <v>3500</v>
      </c>
      <c r="K24" s="9"/>
      <c r="L24" s="9"/>
      <c r="M24" s="9"/>
      <c r="N24" s="9"/>
      <c r="O24" s="9"/>
      <c r="P24" s="9"/>
      <c r="Q24" s="61"/>
      <c r="R24" s="61"/>
      <c r="S24" s="61"/>
      <c r="T24" s="61">
        <v>1150</v>
      </c>
      <c r="U24" s="61">
        <v>1150</v>
      </c>
      <c r="V24" s="61">
        <v>1200</v>
      </c>
      <c r="W24" s="20">
        <f t="shared" si="0"/>
        <v>3500</v>
      </c>
    </row>
    <row r="25" spans="1:23" ht="36.950000000000003" customHeight="1">
      <c r="A25" s="225"/>
      <c r="B25" s="224"/>
      <c r="C25" s="6" t="s">
        <v>1919</v>
      </c>
      <c r="D25" s="8" t="s">
        <v>1918</v>
      </c>
      <c r="E25" s="7" t="s">
        <v>1857</v>
      </c>
      <c r="F25" s="25"/>
      <c r="G25" s="26" t="s">
        <v>1927</v>
      </c>
      <c r="H25" s="26">
        <v>12</v>
      </c>
      <c r="I25" s="27">
        <v>1667</v>
      </c>
      <c r="J25" s="151">
        <v>20004</v>
      </c>
      <c r="K25" s="9"/>
      <c r="L25" s="9"/>
      <c r="M25" s="9"/>
      <c r="N25" s="9"/>
      <c r="O25" s="9"/>
      <c r="P25" s="9"/>
      <c r="Q25" s="61"/>
      <c r="R25" s="61"/>
      <c r="S25" s="61"/>
      <c r="T25" s="61"/>
      <c r="U25" s="61"/>
      <c r="V25" s="61">
        <v>20004</v>
      </c>
      <c r="W25" s="20">
        <f t="shared" si="0"/>
        <v>20004</v>
      </c>
    </row>
    <row r="26" spans="1:23" s="65" customFormat="1">
      <c r="A26" s="47"/>
      <c r="B26" s="172"/>
      <c r="C26" s="63"/>
      <c r="D26" s="63"/>
      <c r="E26" s="63"/>
      <c r="F26" s="232" t="s">
        <v>107</v>
      </c>
      <c r="G26" s="232"/>
      <c r="H26" s="232"/>
      <c r="I26" s="232"/>
      <c r="J26" s="21">
        <f t="shared" ref="J26:V26" si="4">SUM(J16:J25)</f>
        <v>105354.39992</v>
      </c>
      <c r="K26" s="21">
        <f t="shared" si="4"/>
        <v>0</v>
      </c>
      <c r="L26" s="21">
        <f t="shared" si="4"/>
        <v>0</v>
      </c>
      <c r="M26" s="21">
        <f t="shared" si="4"/>
        <v>0</v>
      </c>
      <c r="N26" s="21">
        <f t="shared" si="4"/>
        <v>0</v>
      </c>
      <c r="O26" s="21">
        <f t="shared" si="4"/>
        <v>0</v>
      </c>
      <c r="P26" s="21">
        <f t="shared" si="4"/>
        <v>0</v>
      </c>
      <c r="Q26" s="21">
        <f t="shared" si="4"/>
        <v>2000</v>
      </c>
      <c r="R26" s="21">
        <f t="shared" si="4"/>
        <v>3000</v>
      </c>
      <c r="S26" s="21">
        <f t="shared" si="4"/>
        <v>21000</v>
      </c>
      <c r="T26" s="21">
        <f t="shared" si="4"/>
        <v>26150</v>
      </c>
      <c r="U26" s="21">
        <f t="shared" si="4"/>
        <v>21841.4</v>
      </c>
      <c r="V26" s="21">
        <f t="shared" si="4"/>
        <v>31363</v>
      </c>
      <c r="W26" s="22">
        <f t="shared" si="0"/>
        <v>105354.4</v>
      </c>
    </row>
    <row r="27" spans="1:23" ht="27.95" customHeight="1">
      <c r="A27" s="211">
        <v>7</v>
      </c>
      <c r="B27" s="237" t="s">
        <v>1887</v>
      </c>
      <c r="C27" s="110" t="s">
        <v>1897</v>
      </c>
      <c r="D27" s="8" t="s">
        <v>1898</v>
      </c>
      <c r="E27" s="7" t="s">
        <v>12</v>
      </c>
      <c r="F27" s="124" t="s">
        <v>1926</v>
      </c>
      <c r="G27" s="125" t="s">
        <v>1927</v>
      </c>
      <c r="H27" s="26">
        <v>1</v>
      </c>
      <c r="I27" s="27">
        <v>20335.400000000001</v>
      </c>
      <c r="J27" s="151">
        <f t="shared" ref="J27:J32" si="5">H27*I27</f>
        <v>20335.400000000001</v>
      </c>
      <c r="K27" s="10">
        <v>1547.5333330000001</v>
      </c>
      <c r="L27" s="10">
        <v>1547.5333330000001</v>
      </c>
      <c r="M27" s="10">
        <v>1547.5333330000001</v>
      </c>
      <c r="N27" s="10">
        <v>1547.5333330000001</v>
      </c>
      <c r="O27" s="10">
        <v>1547.5333330000001</v>
      </c>
      <c r="P27" s="10">
        <v>1547.5333330000001</v>
      </c>
      <c r="Q27" s="10">
        <v>1547.5333330000001</v>
      </c>
      <c r="R27" s="10">
        <v>1901.5333000000001</v>
      </c>
      <c r="S27" s="10">
        <v>1547.5333330000001</v>
      </c>
      <c r="T27" s="10">
        <v>1547.5333330000001</v>
      </c>
      <c r="U27" s="10">
        <v>1547.5333330000001</v>
      </c>
      <c r="V27" s="10">
        <v>2958.5333300000002</v>
      </c>
      <c r="W27" s="20">
        <f t="shared" si="0"/>
        <v>20335.399959999995</v>
      </c>
    </row>
    <row r="28" spans="1:23" ht="44.1" customHeight="1">
      <c r="A28" s="211"/>
      <c r="B28" s="223"/>
      <c r="C28" s="110" t="s">
        <v>1899</v>
      </c>
      <c r="D28" s="8" t="s">
        <v>1900</v>
      </c>
      <c r="E28" s="7" t="s">
        <v>12</v>
      </c>
      <c r="F28" s="124" t="s">
        <v>1926</v>
      </c>
      <c r="G28" s="125" t="s">
        <v>1927</v>
      </c>
      <c r="H28" s="26">
        <v>1</v>
      </c>
      <c r="I28" s="27">
        <v>20335.400000000001</v>
      </c>
      <c r="J28" s="151">
        <f t="shared" si="5"/>
        <v>20335.400000000001</v>
      </c>
      <c r="K28" s="10">
        <v>1547.5333330000001</v>
      </c>
      <c r="L28" s="10">
        <v>1547.5333330000001</v>
      </c>
      <c r="M28" s="10">
        <v>1547.5333330000001</v>
      </c>
      <c r="N28" s="10">
        <v>1547.5333330000001</v>
      </c>
      <c r="O28" s="10">
        <v>1547.5333330000001</v>
      </c>
      <c r="P28" s="10">
        <v>1547.5333330000001</v>
      </c>
      <c r="Q28" s="10">
        <v>1547.5333330000001</v>
      </c>
      <c r="R28" s="10">
        <v>1901.5333000000001</v>
      </c>
      <c r="S28" s="10">
        <v>1547.5333330000001</v>
      </c>
      <c r="T28" s="10">
        <v>1547.5333330000001</v>
      </c>
      <c r="U28" s="10">
        <v>1547.5333330000001</v>
      </c>
      <c r="V28" s="10">
        <v>2958.5333300000002</v>
      </c>
      <c r="W28" s="20">
        <f t="shared" si="0"/>
        <v>20335.399959999995</v>
      </c>
    </row>
    <row r="29" spans="1:23" ht="51" customHeight="1">
      <c r="A29" s="211"/>
      <c r="B29" s="223"/>
      <c r="C29" s="110" t="s">
        <v>1922</v>
      </c>
      <c r="D29" s="8" t="s">
        <v>1882</v>
      </c>
      <c r="E29" s="7" t="s">
        <v>1857</v>
      </c>
      <c r="F29" s="25"/>
      <c r="G29" s="26" t="s">
        <v>1945</v>
      </c>
      <c r="H29" s="26">
        <v>2</v>
      </c>
      <c r="I29" s="27">
        <v>1000</v>
      </c>
      <c r="J29" s="151">
        <v>2000</v>
      </c>
      <c r="K29" s="10"/>
      <c r="L29" s="10"/>
      <c r="M29" s="10"/>
      <c r="N29" s="10"/>
      <c r="O29" s="10"/>
      <c r="P29" s="10"/>
      <c r="Q29" s="62"/>
      <c r="R29" s="62">
        <v>2000</v>
      </c>
      <c r="S29" s="62"/>
      <c r="T29" s="62"/>
      <c r="U29" s="62"/>
      <c r="V29" s="62"/>
      <c r="W29" s="20">
        <f t="shared" si="0"/>
        <v>2000</v>
      </c>
    </row>
    <row r="30" spans="1:23" ht="48.95" customHeight="1">
      <c r="A30" s="211"/>
      <c r="B30" s="223"/>
      <c r="C30" s="110" t="s">
        <v>1901</v>
      </c>
      <c r="D30" s="8" t="s">
        <v>1882</v>
      </c>
      <c r="E30" s="7" t="s">
        <v>12</v>
      </c>
      <c r="F30" s="124" t="s">
        <v>1926</v>
      </c>
      <c r="G30" s="26" t="s">
        <v>1931</v>
      </c>
      <c r="H30" s="26">
        <v>1</v>
      </c>
      <c r="I30" s="27">
        <v>3000</v>
      </c>
      <c r="J30" s="151">
        <f t="shared" si="5"/>
        <v>3000</v>
      </c>
      <c r="K30" s="10"/>
      <c r="L30" s="10"/>
      <c r="M30" s="10"/>
      <c r="N30" s="10"/>
      <c r="O30" s="10"/>
      <c r="P30" s="10"/>
      <c r="Q30" s="62"/>
      <c r="R30" s="62"/>
      <c r="S30" s="62"/>
      <c r="T30" s="62">
        <v>1500</v>
      </c>
      <c r="U30" s="62"/>
      <c r="V30" s="62">
        <v>1500</v>
      </c>
      <c r="W30" s="20">
        <f t="shared" si="0"/>
        <v>3000</v>
      </c>
    </row>
    <row r="31" spans="1:23" ht="34.5" customHeight="1">
      <c r="A31" s="211"/>
      <c r="B31" s="223"/>
      <c r="C31" s="110" t="s">
        <v>1902</v>
      </c>
      <c r="D31" s="8" t="s">
        <v>1882</v>
      </c>
      <c r="E31" s="7" t="s">
        <v>1857</v>
      </c>
      <c r="F31" s="25"/>
      <c r="G31" s="26" t="s">
        <v>1946</v>
      </c>
      <c r="H31" s="26">
        <v>2</v>
      </c>
      <c r="I31" s="27">
        <v>2200</v>
      </c>
      <c r="J31" s="151">
        <v>4400</v>
      </c>
      <c r="K31" s="10"/>
      <c r="L31" s="10"/>
      <c r="M31" s="10"/>
      <c r="N31" s="10"/>
      <c r="O31" s="10"/>
      <c r="P31" s="10"/>
      <c r="Q31" s="62"/>
      <c r="R31" s="62"/>
      <c r="S31" s="62"/>
      <c r="T31" s="62">
        <v>2500</v>
      </c>
      <c r="U31" s="62">
        <v>2500</v>
      </c>
      <c r="V31" s="62"/>
      <c r="W31" s="20">
        <f t="shared" si="0"/>
        <v>5000</v>
      </c>
    </row>
    <row r="32" spans="1:23" ht="42" customHeight="1">
      <c r="A32" s="211"/>
      <c r="B32" s="224"/>
      <c r="C32" s="110" t="s">
        <v>1903</v>
      </c>
      <c r="D32" s="8" t="s">
        <v>1882</v>
      </c>
      <c r="E32" s="7" t="s">
        <v>1857</v>
      </c>
      <c r="F32" s="25"/>
      <c r="G32" s="26" t="s">
        <v>1947</v>
      </c>
      <c r="H32" s="26">
        <v>500</v>
      </c>
      <c r="I32" s="27">
        <v>10</v>
      </c>
      <c r="J32" s="151">
        <f t="shared" si="5"/>
        <v>5000</v>
      </c>
      <c r="K32" s="10"/>
      <c r="L32" s="10"/>
      <c r="M32" s="10"/>
      <c r="N32" s="10"/>
      <c r="O32" s="10"/>
      <c r="P32" s="10"/>
      <c r="Q32" s="62">
        <v>2200</v>
      </c>
      <c r="R32" s="62">
        <v>2200</v>
      </c>
      <c r="S32" s="62"/>
      <c r="T32" s="62"/>
      <c r="U32" s="62"/>
      <c r="V32" s="62"/>
      <c r="W32" s="20">
        <v>4400</v>
      </c>
    </row>
    <row r="33" spans="1:23" s="65" customFormat="1">
      <c r="A33" s="169"/>
      <c r="B33" s="175"/>
      <c r="C33" s="63"/>
      <c r="D33" s="63"/>
      <c r="E33" s="63"/>
      <c r="F33" s="232" t="s">
        <v>107</v>
      </c>
      <c r="G33" s="232"/>
      <c r="H33" s="232"/>
      <c r="I33" s="232"/>
      <c r="J33" s="21">
        <f t="shared" ref="J33:V33" si="6">SUM(J27:J32)</f>
        <v>55070.8</v>
      </c>
      <c r="K33" s="21">
        <f t="shared" si="6"/>
        <v>3095.0666660000002</v>
      </c>
      <c r="L33" s="21">
        <f t="shared" si="6"/>
        <v>3095.0666660000002</v>
      </c>
      <c r="M33" s="21">
        <f t="shared" si="6"/>
        <v>3095.0666660000002</v>
      </c>
      <c r="N33" s="21">
        <f t="shared" si="6"/>
        <v>3095.0666660000002</v>
      </c>
      <c r="O33" s="21">
        <f t="shared" si="6"/>
        <v>3095.0666660000002</v>
      </c>
      <c r="P33" s="21">
        <f t="shared" si="6"/>
        <v>3095.0666660000002</v>
      </c>
      <c r="Q33" s="21">
        <f t="shared" si="6"/>
        <v>5295.0666660000006</v>
      </c>
      <c r="R33" s="21">
        <f t="shared" si="6"/>
        <v>8003.0666000000001</v>
      </c>
      <c r="S33" s="21">
        <f t="shared" si="6"/>
        <v>3095.0666660000002</v>
      </c>
      <c r="T33" s="21">
        <f t="shared" si="6"/>
        <v>7095.0666660000006</v>
      </c>
      <c r="U33" s="21">
        <f t="shared" si="6"/>
        <v>5595.0666660000006</v>
      </c>
      <c r="V33" s="21">
        <f t="shared" si="6"/>
        <v>7417.0666600000004</v>
      </c>
      <c r="W33" s="22">
        <f>SUM(K33:V33)</f>
        <v>55070.79991999999</v>
      </c>
    </row>
    <row r="34" spans="1:23" ht="27" customHeight="1">
      <c r="A34" s="243">
        <v>8</v>
      </c>
      <c r="B34" s="237" t="s">
        <v>1889</v>
      </c>
      <c r="C34" s="110" t="s">
        <v>1912</v>
      </c>
      <c r="D34" s="8" t="s">
        <v>1913</v>
      </c>
      <c r="E34" s="7" t="s">
        <v>12</v>
      </c>
      <c r="F34" s="124" t="s">
        <v>1926</v>
      </c>
      <c r="G34" s="125" t="s">
        <v>1927</v>
      </c>
      <c r="H34" s="26">
        <v>50</v>
      </c>
      <c r="I34" s="27">
        <v>200</v>
      </c>
      <c r="J34" s="151">
        <f t="shared" ref="J34:J35" si="7">H34*I34</f>
        <v>10000</v>
      </c>
      <c r="K34" s="10"/>
      <c r="L34" s="10"/>
      <c r="M34" s="10"/>
      <c r="N34" s="10"/>
      <c r="O34" s="10"/>
      <c r="P34" s="10"/>
      <c r="Q34" s="62"/>
      <c r="R34" s="62">
        <v>2000</v>
      </c>
      <c r="S34" s="62">
        <v>2000</v>
      </c>
      <c r="T34" s="62">
        <v>2000</v>
      </c>
      <c r="U34" s="62">
        <v>2000</v>
      </c>
      <c r="V34" s="62">
        <v>2000</v>
      </c>
      <c r="W34" s="20">
        <v>10000</v>
      </c>
    </row>
    <row r="35" spans="1:23" ht="27" customHeight="1">
      <c r="A35" s="225"/>
      <c r="B35" s="223"/>
      <c r="C35" s="110" t="s">
        <v>2019</v>
      </c>
      <c r="D35" s="8"/>
      <c r="E35" s="7"/>
      <c r="F35" s="124" t="s">
        <v>1926</v>
      </c>
      <c r="G35" s="26" t="s">
        <v>1927</v>
      </c>
      <c r="H35" s="26">
        <v>1</v>
      </c>
      <c r="I35" s="27">
        <v>20160</v>
      </c>
      <c r="J35" s="151">
        <f t="shared" si="7"/>
        <v>20160</v>
      </c>
      <c r="K35" s="10"/>
      <c r="L35" s="10"/>
      <c r="M35" s="10"/>
      <c r="N35" s="10"/>
      <c r="O35" s="10"/>
      <c r="P35" s="10"/>
      <c r="Q35" s="62"/>
      <c r="R35" s="62"/>
      <c r="S35" s="62"/>
      <c r="T35" s="62">
        <v>6720</v>
      </c>
      <c r="U35" s="62">
        <v>6720</v>
      </c>
      <c r="V35" s="62">
        <v>6720</v>
      </c>
      <c r="W35" s="20">
        <v>20160</v>
      </c>
    </row>
    <row r="36" spans="1:23" ht="36" customHeight="1">
      <c r="A36" s="244"/>
      <c r="B36" s="159"/>
      <c r="C36" s="110" t="s">
        <v>2029</v>
      </c>
      <c r="D36" s="8" t="s">
        <v>2030</v>
      </c>
      <c r="E36" s="7" t="s">
        <v>12</v>
      </c>
      <c r="F36" s="124"/>
      <c r="G36" s="26" t="s">
        <v>1927</v>
      </c>
      <c r="H36" s="26">
        <v>5</v>
      </c>
      <c r="I36" s="27">
        <v>2000</v>
      </c>
      <c r="J36" s="151">
        <v>10000</v>
      </c>
      <c r="K36" s="10"/>
      <c r="L36" s="10"/>
      <c r="M36" s="10"/>
      <c r="N36" s="10"/>
      <c r="O36" s="10"/>
      <c r="P36" s="10"/>
      <c r="Q36" s="62"/>
      <c r="R36" s="62"/>
      <c r="S36" s="62">
        <v>5000</v>
      </c>
      <c r="T36" s="62">
        <v>5000</v>
      </c>
      <c r="U36" s="62"/>
      <c r="V36" s="62"/>
      <c r="W36" s="20">
        <f t="shared" ref="W36" si="8">SUM(K36:V36)</f>
        <v>10000</v>
      </c>
    </row>
    <row r="37" spans="1:23" ht="15" customHeight="1">
      <c r="A37" s="174"/>
      <c r="B37" s="173"/>
      <c r="C37" s="63"/>
      <c r="D37" s="63"/>
      <c r="E37" s="63"/>
      <c r="F37" s="232" t="s">
        <v>107</v>
      </c>
      <c r="G37" s="232"/>
      <c r="H37" s="232"/>
      <c r="I37" s="232"/>
      <c r="J37" s="21">
        <f>SUM(J34:J36)</f>
        <v>40160</v>
      </c>
      <c r="K37" s="21">
        <f t="shared" ref="K37:V37" si="9">SUM(K34:K35)</f>
        <v>0</v>
      </c>
      <c r="L37" s="21">
        <f t="shared" si="9"/>
        <v>0</v>
      </c>
      <c r="M37" s="21">
        <f t="shared" si="9"/>
        <v>0</v>
      </c>
      <c r="N37" s="21">
        <f t="shared" si="9"/>
        <v>0</v>
      </c>
      <c r="O37" s="21">
        <f t="shared" si="9"/>
        <v>0</v>
      </c>
      <c r="P37" s="21">
        <f t="shared" si="9"/>
        <v>0</v>
      </c>
      <c r="Q37" s="21">
        <f t="shared" si="9"/>
        <v>0</v>
      </c>
      <c r="R37" s="21">
        <f t="shared" si="9"/>
        <v>2000</v>
      </c>
      <c r="S37" s="21">
        <f>SUM(S34:S36)</f>
        <v>7000</v>
      </c>
      <c r="T37" s="21">
        <f>SUM(T34:T36)</f>
        <v>13720</v>
      </c>
      <c r="U37" s="21">
        <f t="shared" si="9"/>
        <v>8720</v>
      </c>
      <c r="V37" s="21">
        <f t="shared" si="9"/>
        <v>8720</v>
      </c>
      <c r="W37" s="22">
        <f>SUM(W34:W36)</f>
        <v>40160</v>
      </c>
    </row>
    <row r="38" spans="1:23" ht="64.5" customHeight="1">
      <c r="A38" s="219">
        <v>9</v>
      </c>
      <c r="B38" s="237" t="s">
        <v>1888</v>
      </c>
      <c r="C38" s="8" t="s">
        <v>1914</v>
      </c>
      <c r="D38" s="8" t="s">
        <v>1915</v>
      </c>
      <c r="E38" s="7" t="s">
        <v>12</v>
      </c>
      <c r="F38" s="124" t="s">
        <v>1926</v>
      </c>
      <c r="G38" s="125" t="s">
        <v>1927</v>
      </c>
      <c r="H38" s="13">
        <v>1</v>
      </c>
      <c r="I38" s="24">
        <v>20335.403999999999</v>
      </c>
      <c r="J38" s="151">
        <f t="shared" ref="J38:J46" si="10">H38*I38</f>
        <v>20335.403999999999</v>
      </c>
      <c r="K38" s="10">
        <v>1547.5333330000001</v>
      </c>
      <c r="L38" s="10">
        <v>1547.5333330000001</v>
      </c>
      <c r="M38" s="10">
        <v>1547.5333330000001</v>
      </c>
      <c r="N38" s="10">
        <v>1547.5333330000001</v>
      </c>
      <c r="O38" s="10">
        <v>1547.5333330000001</v>
      </c>
      <c r="P38" s="10">
        <v>1547.5333330000001</v>
      </c>
      <c r="Q38" s="10">
        <v>1547.5333330000001</v>
      </c>
      <c r="R38" s="10">
        <v>1901.5333000000001</v>
      </c>
      <c r="S38" s="10">
        <v>1547.5333330000001</v>
      </c>
      <c r="T38" s="10">
        <v>1547.5333330000001</v>
      </c>
      <c r="U38" s="10">
        <v>1547.5333330000001</v>
      </c>
      <c r="V38" s="10">
        <v>2958.5333300000002</v>
      </c>
      <c r="W38" s="20">
        <f t="shared" si="0"/>
        <v>20335.399959999995</v>
      </c>
    </row>
    <row r="39" spans="1:23" ht="71.25" customHeight="1">
      <c r="A39" s="219"/>
      <c r="B39" s="223"/>
      <c r="C39" s="8" t="s">
        <v>1939</v>
      </c>
      <c r="D39" s="8" t="s">
        <v>1937</v>
      </c>
      <c r="E39" s="7" t="s">
        <v>12</v>
      </c>
      <c r="F39" s="124" t="s">
        <v>1926</v>
      </c>
      <c r="G39" s="13" t="s">
        <v>1928</v>
      </c>
      <c r="H39" s="13">
        <v>10</v>
      </c>
      <c r="I39" s="24">
        <v>1000</v>
      </c>
      <c r="J39" s="151">
        <f t="shared" si="10"/>
        <v>10000</v>
      </c>
      <c r="K39" s="10"/>
      <c r="L39" s="10"/>
      <c r="M39" s="10"/>
      <c r="N39" s="10"/>
      <c r="O39" s="10">
        <v>1000</v>
      </c>
      <c r="P39" s="10">
        <v>1000</v>
      </c>
      <c r="Q39" s="10">
        <v>1000</v>
      </c>
      <c r="R39" s="10">
        <v>1000</v>
      </c>
      <c r="S39" s="10">
        <v>1000</v>
      </c>
      <c r="T39" s="10">
        <v>5000</v>
      </c>
      <c r="U39" s="10"/>
      <c r="V39" s="10"/>
      <c r="W39" s="20">
        <f t="shared" si="0"/>
        <v>10000</v>
      </c>
    </row>
    <row r="40" spans="1:23" ht="53.25" customHeight="1">
      <c r="A40" s="219"/>
      <c r="B40" s="224"/>
      <c r="C40" s="11" t="s">
        <v>2013</v>
      </c>
      <c r="D40" s="8" t="s">
        <v>1938</v>
      </c>
      <c r="E40" s="7" t="s">
        <v>12</v>
      </c>
      <c r="F40" s="124" t="s">
        <v>1926</v>
      </c>
      <c r="G40" s="121" t="s">
        <v>1941</v>
      </c>
      <c r="H40" s="13">
        <v>32</v>
      </c>
      <c r="I40" s="24">
        <v>62.5</v>
      </c>
      <c r="J40" s="151">
        <f t="shared" si="10"/>
        <v>2000</v>
      </c>
      <c r="K40" s="10"/>
      <c r="L40" s="10">
        <v>200</v>
      </c>
      <c r="M40" s="10">
        <v>200</v>
      </c>
      <c r="N40" s="10">
        <v>200</v>
      </c>
      <c r="O40" s="10">
        <v>200</v>
      </c>
      <c r="P40" s="127">
        <v>200</v>
      </c>
      <c r="Q40" s="127">
        <v>200</v>
      </c>
      <c r="R40" s="127">
        <v>200</v>
      </c>
      <c r="S40" s="127">
        <v>200</v>
      </c>
      <c r="T40" s="127">
        <v>200</v>
      </c>
      <c r="U40" s="127">
        <v>200</v>
      </c>
      <c r="V40" s="10"/>
      <c r="W40" s="20">
        <f t="shared" si="0"/>
        <v>2000</v>
      </c>
    </row>
    <row r="41" spans="1:23" ht="38.25" customHeight="1">
      <c r="A41" s="240">
        <v>10</v>
      </c>
      <c r="B41" s="238" t="s">
        <v>2022</v>
      </c>
      <c r="C41" s="11" t="s">
        <v>2023</v>
      </c>
      <c r="D41" s="8" t="s">
        <v>2024</v>
      </c>
      <c r="E41" s="7" t="s">
        <v>12</v>
      </c>
      <c r="F41" s="166"/>
      <c r="G41" s="121" t="s">
        <v>2025</v>
      </c>
      <c r="H41" s="121">
        <v>10</v>
      </c>
      <c r="I41" s="24">
        <v>8450.4</v>
      </c>
      <c r="J41" s="151">
        <f t="shared" si="10"/>
        <v>84504</v>
      </c>
      <c r="K41" s="122"/>
      <c r="L41" s="122"/>
      <c r="M41" s="122"/>
      <c r="N41" s="122"/>
      <c r="O41" s="122"/>
      <c r="P41" s="113"/>
      <c r="Q41" s="113"/>
      <c r="R41" s="113"/>
      <c r="S41" s="113"/>
      <c r="T41" s="113">
        <v>42252</v>
      </c>
      <c r="U41" s="113"/>
      <c r="V41" s="122">
        <v>42252</v>
      </c>
      <c r="W41" s="20">
        <f>SUM(T41:V41)</f>
        <v>84504</v>
      </c>
    </row>
    <row r="42" spans="1:23" ht="38.25" customHeight="1">
      <c r="A42" s="241"/>
      <c r="B42" s="238"/>
      <c r="C42" s="168" t="s">
        <v>2031</v>
      </c>
      <c r="D42" s="8" t="s">
        <v>2032</v>
      </c>
      <c r="E42" s="7" t="s">
        <v>12</v>
      </c>
      <c r="F42" s="166"/>
      <c r="G42" s="121" t="s">
        <v>1928</v>
      </c>
      <c r="H42" s="121">
        <v>15</v>
      </c>
      <c r="I42" s="24">
        <v>1000</v>
      </c>
      <c r="J42" s="151">
        <v>15000</v>
      </c>
      <c r="K42" s="122"/>
      <c r="L42" s="122"/>
      <c r="M42" s="122"/>
      <c r="N42" s="122"/>
      <c r="O42" s="122"/>
      <c r="P42" s="113"/>
      <c r="Q42" s="113"/>
      <c r="R42" s="113"/>
      <c r="S42" s="113"/>
      <c r="T42" s="113">
        <v>5000</v>
      </c>
      <c r="U42" s="113">
        <v>5000</v>
      </c>
      <c r="V42" s="122">
        <v>5000</v>
      </c>
      <c r="W42" s="20">
        <f>SUM(T42:V42)</f>
        <v>15000</v>
      </c>
    </row>
    <row r="43" spans="1:23" ht="46.5" customHeight="1">
      <c r="A43" s="242"/>
      <c r="B43" s="239"/>
      <c r="C43" s="168" t="s">
        <v>2026</v>
      </c>
      <c r="D43" s="8" t="s">
        <v>1873</v>
      </c>
      <c r="E43" s="7" t="s">
        <v>12</v>
      </c>
      <c r="F43" s="120"/>
      <c r="G43" s="121" t="s">
        <v>1941</v>
      </c>
      <c r="H43" s="121">
        <v>120</v>
      </c>
      <c r="I43" s="24">
        <v>125</v>
      </c>
      <c r="J43" s="151">
        <v>15000</v>
      </c>
      <c r="K43" s="122"/>
      <c r="L43" s="122"/>
      <c r="M43" s="122"/>
      <c r="N43" s="122"/>
      <c r="O43" s="122"/>
      <c r="P43" s="122"/>
      <c r="Q43" s="122"/>
      <c r="R43" s="122"/>
      <c r="S43" s="122">
        <v>3000</v>
      </c>
      <c r="T43" s="122">
        <v>7000</v>
      </c>
      <c r="U43" s="122">
        <v>5000</v>
      </c>
      <c r="V43" s="122"/>
      <c r="W43" s="20">
        <f>SUM(S43:U43)</f>
        <v>15000</v>
      </c>
    </row>
    <row r="44" spans="1:23" ht="63.75" customHeight="1">
      <c r="A44" s="171">
        <v>11</v>
      </c>
      <c r="B44" s="170" t="s">
        <v>1911</v>
      </c>
      <c r="C44" s="110" t="s">
        <v>1909</v>
      </c>
      <c r="D44" s="8" t="s">
        <v>1882</v>
      </c>
      <c r="E44" s="7" t="s">
        <v>12</v>
      </c>
      <c r="F44" s="124" t="s">
        <v>1926</v>
      </c>
      <c r="G44" s="111" t="s">
        <v>1934</v>
      </c>
      <c r="H44" s="111">
        <v>1</v>
      </c>
      <c r="I44" s="112">
        <v>10000</v>
      </c>
      <c r="J44" s="60">
        <f t="shared" si="10"/>
        <v>10000</v>
      </c>
      <c r="K44" s="113"/>
      <c r="L44" s="113"/>
      <c r="M44" s="113"/>
      <c r="N44" s="113"/>
      <c r="O44" s="113"/>
      <c r="P44" s="113"/>
      <c r="Q44" s="114"/>
      <c r="R44" s="114"/>
      <c r="S44" s="114"/>
      <c r="T44" s="114"/>
      <c r="U44" s="114">
        <v>5000</v>
      </c>
      <c r="V44" s="114">
        <v>5000</v>
      </c>
      <c r="W44" s="20">
        <v>10000</v>
      </c>
    </row>
    <row r="45" spans="1:23" s="65" customFormat="1" ht="14.1" customHeight="1">
      <c r="A45" s="116"/>
      <c r="B45" s="117"/>
      <c r="C45" s="117"/>
      <c r="D45" s="117"/>
      <c r="E45" s="117"/>
      <c r="F45" s="245" t="s">
        <v>107</v>
      </c>
      <c r="G45" s="246"/>
      <c r="H45" s="246"/>
      <c r="I45" s="247"/>
      <c r="J45" s="118">
        <f t="shared" ref="J45:V45" si="11">SUM(J38:J44)</f>
        <v>156839.40399999998</v>
      </c>
      <c r="K45" s="118">
        <f t="shared" si="11"/>
        <v>1547.5333330000001</v>
      </c>
      <c r="L45" s="118">
        <f t="shared" si="11"/>
        <v>1747.5333330000001</v>
      </c>
      <c r="M45" s="118">
        <f t="shared" si="11"/>
        <v>1747.5333330000001</v>
      </c>
      <c r="N45" s="118">
        <f t="shared" si="11"/>
        <v>1747.5333330000001</v>
      </c>
      <c r="O45" s="118">
        <f t="shared" si="11"/>
        <v>2747.5333330000003</v>
      </c>
      <c r="P45" s="118">
        <f t="shared" si="11"/>
        <v>2747.5333330000003</v>
      </c>
      <c r="Q45" s="118">
        <f t="shared" si="11"/>
        <v>2747.5333330000003</v>
      </c>
      <c r="R45" s="118">
        <f t="shared" si="11"/>
        <v>3101.5333000000001</v>
      </c>
      <c r="S45" s="118">
        <f t="shared" si="11"/>
        <v>5747.5333330000003</v>
      </c>
      <c r="T45" s="118">
        <f t="shared" si="11"/>
        <v>60999.533332999999</v>
      </c>
      <c r="U45" s="118">
        <f t="shared" si="11"/>
        <v>16747.533332999999</v>
      </c>
      <c r="V45" s="118">
        <f t="shared" si="11"/>
        <v>55210.533329999998</v>
      </c>
      <c r="W45" s="119">
        <f>SUM(K45:V45)</f>
        <v>156839.39996000001</v>
      </c>
    </row>
    <row r="46" spans="1:23" ht="35.1" customHeight="1">
      <c r="A46" s="155">
        <v>12</v>
      </c>
      <c r="B46" s="157" t="s">
        <v>2033</v>
      </c>
      <c r="C46" s="8" t="s">
        <v>2020</v>
      </c>
      <c r="D46" s="11"/>
      <c r="E46" s="7" t="s">
        <v>1857</v>
      </c>
      <c r="F46" s="12"/>
      <c r="G46" s="13" t="s">
        <v>1934</v>
      </c>
      <c r="H46" s="13">
        <v>1</v>
      </c>
      <c r="I46" s="24">
        <v>5000</v>
      </c>
      <c r="J46" s="151">
        <f t="shared" si="10"/>
        <v>5000</v>
      </c>
      <c r="K46" s="10"/>
      <c r="L46" s="10"/>
      <c r="M46" s="10"/>
      <c r="N46" s="10"/>
      <c r="O46" s="10"/>
      <c r="P46" s="10"/>
      <c r="Q46" s="10"/>
      <c r="R46" s="10"/>
      <c r="S46" s="10"/>
      <c r="T46" s="10"/>
      <c r="U46" s="10">
        <v>5000</v>
      </c>
      <c r="V46" s="10"/>
      <c r="W46" s="20">
        <v>5000</v>
      </c>
    </row>
    <row r="47" spans="1:23">
      <c r="A47" s="47"/>
      <c r="B47" s="67"/>
      <c r="C47" s="67"/>
      <c r="D47" s="67"/>
      <c r="E47" s="67"/>
      <c r="F47" s="232" t="s">
        <v>107</v>
      </c>
      <c r="G47" s="232"/>
      <c r="H47" s="232"/>
      <c r="I47" s="232"/>
      <c r="J47" s="28">
        <f t="shared" ref="J47:V47" si="12">SUM(J46:J46)</f>
        <v>5000</v>
      </c>
      <c r="K47" s="28">
        <f t="shared" si="12"/>
        <v>0</v>
      </c>
      <c r="L47" s="28">
        <f t="shared" si="12"/>
        <v>0</v>
      </c>
      <c r="M47" s="28">
        <f t="shared" si="12"/>
        <v>0</v>
      </c>
      <c r="N47" s="28">
        <f t="shared" si="12"/>
        <v>0</v>
      </c>
      <c r="O47" s="28">
        <f t="shared" si="12"/>
        <v>0</v>
      </c>
      <c r="P47" s="28">
        <f t="shared" si="12"/>
        <v>0</v>
      </c>
      <c r="Q47" s="28">
        <f t="shared" si="12"/>
        <v>0</v>
      </c>
      <c r="R47" s="28">
        <f t="shared" si="12"/>
        <v>0</v>
      </c>
      <c r="S47" s="28">
        <f t="shared" si="12"/>
        <v>0</v>
      </c>
      <c r="T47" s="28">
        <f t="shared" si="12"/>
        <v>0</v>
      </c>
      <c r="U47" s="28">
        <f t="shared" si="12"/>
        <v>5000</v>
      </c>
      <c r="V47" s="28">
        <f t="shared" si="12"/>
        <v>0</v>
      </c>
      <c r="W47" s="22">
        <f>SUM(K47:V47)</f>
        <v>5000</v>
      </c>
    </row>
    <row r="48" spans="1:23">
      <c r="A48" s="233" t="s">
        <v>9</v>
      </c>
      <c r="B48" s="233"/>
      <c r="C48" s="233"/>
      <c r="D48" s="233"/>
      <c r="E48" s="233"/>
      <c r="F48" s="233"/>
      <c r="G48" s="233"/>
      <c r="H48" s="233"/>
      <c r="I48" s="233"/>
      <c r="J48" s="68">
        <f t="shared" ref="J48:P48" si="13">+J15+J26+J33+J47+J37+J45</f>
        <v>477000.00391999999</v>
      </c>
      <c r="K48" s="68">
        <f t="shared" si="13"/>
        <v>6492.5999990000009</v>
      </c>
      <c r="L48" s="68">
        <f t="shared" si="13"/>
        <v>6692.5999990000009</v>
      </c>
      <c r="M48" s="68">
        <f t="shared" si="13"/>
        <v>6692.5999990000009</v>
      </c>
      <c r="N48" s="68">
        <f t="shared" si="13"/>
        <v>6692.5999990000009</v>
      </c>
      <c r="O48" s="68">
        <f t="shared" si="13"/>
        <v>7692.5999990000009</v>
      </c>
      <c r="P48" s="68">
        <f t="shared" si="13"/>
        <v>7692.5999990000009</v>
      </c>
      <c r="Q48" s="68">
        <f>Q15+Q26+Q33+Q47+Q37+Q45</f>
        <v>33392.599998999998</v>
      </c>
      <c r="R48" s="68">
        <f>+R15+R26+R33+R47+R37+R45</f>
        <v>18241.6299</v>
      </c>
      <c r="S48" s="68">
        <f>+S15+S26+S33+S47+S37+S45</f>
        <v>50018.099998999998</v>
      </c>
      <c r="T48" s="68">
        <f>+T15+T26+T33+T47+T37+T45</f>
        <v>126848.099999</v>
      </c>
      <c r="U48" s="68">
        <f>+U15+U26+U33+U47+U37+U45</f>
        <v>69579.589999000003</v>
      </c>
      <c r="V48" s="68">
        <f>V15+V26+V33+V37+V45</f>
        <v>136964.37998999999</v>
      </c>
      <c r="W48" s="22">
        <v>0</v>
      </c>
    </row>
    <row r="49" spans="1:23" ht="15.75" thickBot="1">
      <c r="W49" s="23"/>
    </row>
    <row r="50" spans="1:23">
      <c r="D50" s="234" t="s">
        <v>24</v>
      </c>
      <c r="E50" s="235"/>
      <c r="F50" s="235"/>
      <c r="G50" s="235"/>
      <c r="H50" s="235"/>
      <c r="I50" s="235"/>
      <c r="J50" s="236"/>
      <c r="K50" s="58"/>
      <c r="L50" s="58"/>
      <c r="M50" s="58"/>
      <c r="N50" s="58"/>
      <c r="O50" s="58"/>
      <c r="P50" s="58"/>
      <c r="Q50" s="58"/>
    </row>
    <row r="51" spans="1:23">
      <c r="D51" s="226" t="s">
        <v>10</v>
      </c>
      <c r="E51" s="227"/>
      <c r="F51" s="227"/>
      <c r="G51" s="227"/>
      <c r="H51" s="227"/>
      <c r="I51" s="227"/>
      <c r="J51" s="228"/>
      <c r="K51" s="58"/>
      <c r="L51" s="58"/>
      <c r="M51" s="58"/>
      <c r="N51" s="58"/>
      <c r="O51" s="58"/>
      <c r="P51" s="58"/>
      <c r="Q51" s="58"/>
    </row>
    <row r="52" spans="1:23" ht="12" customHeight="1">
      <c r="D52" s="148" t="s">
        <v>11</v>
      </c>
      <c r="E52" s="149"/>
      <c r="F52" s="149"/>
      <c r="G52" s="149"/>
      <c r="H52" s="149"/>
      <c r="I52" s="149"/>
      <c r="J52" s="150"/>
      <c r="K52" s="58"/>
      <c r="L52" s="58"/>
      <c r="M52" s="58"/>
      <c r="N52" s="58"/>
      <c r="O52" s="58"/>
      <c r="P52" s="58"/>
      <c r="Q52" s="58"/>
    </row>
    <row r="53" spans="1:23">
      <c r="D53" s="226" t="s">
        <v>12</v>
      </c>
      <c r="E53" s="227"/>
      <c r="F53" s="227"/>
      <c r="G53" s="227"/>
      <c r="H53" s="227"/>
      <c r="I53" s="227"/>
      <c r="J53" s="228"/>
      <c r="K53" s="58"/>
      <c r="L53" s="58"/>
      <c r="M53" s="58"/>
      <c r="N53" s="58"/>
      <c r="O53" s="58"/>
      <c r="P53" s="58"/>
      <c r="Q53" s="58"/>
    </row>
    <row r="54" spans="1:23" ht="15.75" thickBot="1">
      <c r="D54" s="229" t="s">
        <v>1857</v>
      </c>
      <c r="E54" s="230"/>
      <c r="F54" s="230"/>
      <c r="G54" s="230"/>
      <c r="H54" s="230"/>
      <c r="I54" s="230"/>
      <c r="J54" s="231"/>
      <c r="K54" s="58"/>
      <c r="L54" s="58"/>
      <c r="M54" s="58"/>
      <c r="N54" s="58"/>
      <c r="O54" s="58"/>
      <c r="P54" s="58"/>
      <c r="Q54" s="58"/>
    </row>
    <row r="55" spans="1:23" ht="15.75" thickBot="1">
      <c r="D55" s="58"/>
      <c r="E55" s="58"/>
      <c r="F55" s="58"/>
      <c r="G55" s="72"/>
      <c r="H55" s="72"/>
      <c r="I55" s="73"/>
      <c r="J55" s="58"/>
      <c r="K55" s="58"/>
      <c r="L55" s="58"/>
      <c r="M55" s="58"/>
      <c r="N55" s="58"/>
      <c r="O55" s="58"/>
      <c r="P55" s="58"/>
      <c r="Q55" s="58"/>
    </row>
    <row r="56" spans="1:23" ht="117" customHeight="1" thickBot="1">
      <c r="A56" s="220" t="s">
        <v>1835</v>
      </c>
      <c r="B56" s="221"/>
      <c r="C56" s="222"/>
      <c r="I56" s="71" t="s">
        <v>2016</v>
      </c>
      <c r="J56" s="147" t="e">
        <f>+J13+#REF!+J14+#REF!+J16+J17+J23+J27+J28+J30+J34+J38+#REF!+#REF!+#REF!+#REF!+J22+J24+J19+J39+J40+J35+J9+J10+J20+J44</f>
        <v>#REF!</v>
      </c>
    </row>
    <row r="60" spans="1:23">
      <c r="J60" s="147"/>
    </row>
    <row r="1017" spans="1:1" ht="45">
      <c r="A1017" s="74" t="s">
        <v>10</v>
      </c>
    </row>
    <row r="1018" spans="1:1" ht="105">
      <c r="A1018" s="74" t="s">
        <v>11</v>
      </c>
    </row>
    <row r="1019" spans="1:1" ht="180">
      <c r="A1019" s="74" t="s">
        <v>12</v>
      </c>
    </row>
    <row r="1020" spans="1:1" ht="255.75" thickBot="1">
      <c r="A1020" s="75" t="s">
        <v>1857</v>
      </c>
    </row>
  </sheetData>
  <mergeCells count="47">
    <mergeCell ref="D51:J51"/>
    <mergeCell ref="A34:A36"/>
    <mergeCell ref="F45:I45"/>
    <mergeCell ref="F37:I37"/>
    <mergeCell ref="W6:W7"/>
    <mergeCell ref="Q6:S6"/>
    <mergeCell ref="G5:G7"/>
    <mergeCell ref="F15:I15"/>
    <mergeCell ref="A5:A7"/>
    <mergeCell ref="C5:C7"/>
    <mergeCell ref="B5:B7"/>
    <mergeCell ref="B11:B12"/>
    <mergeCell ref="A11:A12"/>
    <mergeCell ref="B9:B10"/>
    <mergeCell ref="A9:A10"/>
    <mergeCell ref="A56:C56"/>
    <mergeCell ref="B16:B25"/>
    <mergeCell ref="A16:A25"/>
    <mergeCell ref="D53:J53"/>
    <mergeCell ref="D54:J54"/>
    <mergeCell ref="F47:I47"/>
    <mergeCell ref="F33:I33"/>
    <mergeCell ref="A48:I48"/>
    <mergeCell ref="F26:I26"/>
    <mergeCell ref="D50:J50"/>
    <mergeCell ref="B27:B32"/>
    <mergeCell ref="B34:B35"/>
    <mergeCell ref="B41:B43"/>
    <mergeCell ref="A41:A43"/>
    <mergeCell ref="A38:A40"/>
    <mergeCell ref="B38:B40"/>
    <mergeCell ref="A1:V1"/>
    <mergeCell ref="A2:V2"/>
    <mergeCell ref="A27:A32"/>
    <mergeCell ref="H5:H7"/>
    <mergeCell ref="I5:I7"/>
    <mergeCell ref="D5:D7"/>
    <mergeCell ref="E3:V3"/>
    <mergeCell ref="K5:P5"/>
    <mergeCell ref="Q5:V5"/>
    <mergeCell ref="J5:J7"/>
    <mergeCell ref="F5:F7"/>
    <mergeCell ref="K6:M6"/>
    <mergeCell ref="T6:V6"/>
    <mergeCell ref="N6:P6"/>
    <mergeCell ref="A4:D4"/>
    <mergeCell ref="E5:E7"/>
  </mergeCells>
  <phoneticPr fontId="32" type="noConversion"/>
  <dataValidations xWindow="1095" yWindow="540" count="1">
    <dataValidation type="list" allowBlank="1" showInputMessage="1" showErrorMessage="1" error="DEBE SELECCIONAR UN VALOR DE LA LISTA" promptTitle="ORIGEN DE FONDOS" prompt="SELECCIONE EL ORIGEN DE FONDOS" sqref="E46 E34:E36 E8:E14 E16:E25 E27:E32 E38:E44">
      <formula1>$A$1017:$A$1020</formula1>
    </dataValidation>
  </dataValidations>
  <printOptions horizontalCentered="1" verticalCentered="1"/>
  <pageMargins left="0.25" right="0.25" top="0.75000000000000011" bottom="0.75000000000000011" header="0.30000000000000004" footer="0.30000000000000004"/>
  <pageSetup paperSize="9" scale="35" fitToHeight="2" orientation="landscape" horizontalDpi="4294967292" verticalDpi="4294967292" r:id="rId1"/>
  <drawing r:id="rId2"/>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sheetPr codeName="Hoja3" enableFormatConditionsCalculation="0">
    <tabColor theme="7" tint="-0.499984740745262"/>
    <pageSetUpPr fitToPage="1"/>
  </sheetPr>
  <dimension ref="A1:S63"/>
  <sheetViews>
    <sheetView showGridLines="0" zoomScale="90" zoomScaleNormal="90" zoomScalePageLayoutView="90" workbookViewId="0">
      <pane xSplit="6" ySplit="5" topLeftCell="G6" activePane="bottomRight" state="frozen"/>
      <selection pane="topRight" activeCell="G1" sqref="G1"/>
      <selection pane="bottomLeft" activeCell="A6" sqref="A6"/>
      <selection pane="bottomRight" sqref="A1:S56"/>
    </sheetView>
  </sheetViews>
  <sheetFormatPr baseColWidth="10" defaultColWidth="10.85546875" defaultRowHeight="15"/>
  <cols>
    <col min="1" max="1" width="12" style="81" customWidth="1"/>
    <col min="2" max="2" width="27.7109375" style="66" customWidth="1"/>
    <col min="3" max="3" width="14.42578125" style="66" customWidth="1"/>
    <col min="4" max="4" width="20.42578125" style="66" customWidth="1"/>
    <col min="5" max="6" width="14.7109375" style="66" customWidth="1"/>
    <col min="7" max="18" width="14.140625" style="66" customWidth="1"/>
    <col min="19" max="19" width="12.85546875" style="66" customWidth="1"/>
    <col min="20" max="20" width="10.140625" style="66" customWidth="1"/>
    <col min="21" max="16384" width="10.85546875" style="66"/>
  </cols>
  <sheetData>
    <row r="1" spans="1:19" ht="30" customHeight="1">
      <c r="A1" s="191" t="s">
        <v>0</v>
      </c>
      <c r="B1" s="191"/>
      <c r="C1" s="191"/>
      <c r="D1" s="191"/>
      <c r="E1" s="191"/>
      <c r="F1" s="191"/>
      <c r="G1" s="191"/>
      <c r="H1" s="191"/>
      <c r="I1" s="191"/>
      <c r="J1" s="191"/>
      <c r="K1" s="191"/>
      <c r="L1" s="191"/>
      <c r="M1" s="191"/>
      <c r="N1" s="191"/>
      <c r="O1" s="191"/>
      <c r="P1" s="191"/>
      <c r="Q1" s="191"/>
      <c r="R1" s="191"/>
      <c r="S1" s="191"/>
    </row>
    <row r="2" spans="1:19" ht="30" customHeight="1">
      <c r="A2" s="209" t="s">
        <v>340</v>
      </c>
      <c r="B2" s="209"/>
      <c r="C2" s="209"/>
      <c r="D2" s="209"/>
      <c r="E2" s="209"/>
      <c r="F2" s="209"/>
      <c r="G2" s="209"/>
      <c r="H2" s="209"/>
      <c r="I2" s="209"/>
      <c r="J2" s="209"/>
      <c r="K2" s="209"/>
      <c r="L2" s="209"/>
      <c r="M2" s="209"/>
      <c r="N2" s="209"/>
      <c r="O2" s="209"/>
      <c r="P2" s="209"/>
      <c r="Q2" s="209"/>
      <c r="R2" s="209"/>
      <c r="S2" s="209"/>
    </row>
    <row r="3" spans="1:19">
      <c r="A3" s="190" t="s">
        <v>29</v>
      </c>
      <c r="B3" s="190"/>
      <c r="C3" s="190"/>
      <c r="D3" s="190"/>
      <c r="E3" s="190" t="s">
        <v>32</v>
      </c>
      <c r="F3" s="190"/>
      <c r="G3" s="190"/>
      <c r="H3" s="190"/>
      <c r="I3" s="190"/>
      <c r="J3" s="190"/>
      <c r="K3" s="190"/>
      <c r="L3" s="190"/>
      <c r="M3" s="190"/>
      <c r="N3" s="190"/>
      <c r="O3" s="190"/>
      <c r="P3" s="190"/>
      <c r="Q3" s="190"/>
      <c r="R3" s="190"/>
      <c r="S3" s="190"/>
    </row>
    <row r="4" spans="1:19" ht="23.25" customHeight="1">
      <c r="A4" s="190" t="s">
        <v>1838</v>
      </c>
      <c r="B4" s="190" t="s">
        <v>341</v>
      </c>
      <c r="C4" s="190" t="s">
        <v>342</v>
      </c>
      <c r="D4" s="190" t="s">
        <v>1836</v>
      </c>
      <c r="E4" s="190" t="s">
        <v>31</v>
      </c>
      <c r="F4" s="190"/>
      <c r="G4" s="189" t="s">
        <v>343</v>
      </c>
      <c r="H4" s="189"/>
      <c r="I4" s="189"/>
      <c r="J4" s="189"/>
      <c r="K4" s="189"/>
      <c r="L4" s="189"/>
      <c r="M4" s="190" t="s">
        <v>349</v>
      </c>
      <c r="N4" s="190"/>
      <c r="O4" s="190"/>
      <c r="P4" s="190"/>
      <c r="Q4" s="190"/>
      <c r="R4" s="190"/>
      <c r="S4" s="190"/>
    </row>
    <row r="5" spans="1:19" ht="23.25" customHeight="1">
      <c r="A5" s="190"/>
      <c r="B5" s="190"/>
      <c r="C5" s="190"/>
      <c r="D5" s="190"/>
      <c r="E5" s="190"/>
      <c r="F5" s="190"/>
      <c r="G5" s="219" t="s">
        <v>345</v>
      </c>
      <c r="H5" s="219"/>
      <c r="I5" s="219"/>
      <c r="J5" s="219" t="s">
        <v>346</v>
      </c>
      <c r="K5" s="219"/>
      <c r="L5" s="219"/>
      <c r="M5" s="219" t="s">
        <v>347</v>
      </c>
      <c r="N5" s="219"/>
      <c r="O5" s="219"/>
      <c r="P5" s="219" t="s">
        <v>348</v>
      </c>
      <c r="Q5" s="219"/>
      <c r="R5" s="219"/>
      <c r="S5" s="76"/>
    </row>
    <row r="6" spans="1:19" ht="28.5" customHeight="1">
      <c r="A6" s="190"/>
      <c r="B6" s="190"/>
      <c r="C6" s="190"/>
      <c r="D6" s="190"/>
      <c r="E6" s="50" t="s">
        <v>33</v>
      </c>
      <c r="F6" s="50" t="s">
        <v>34</v>
      </c>
      <c r="G6" s="50" t="s">
        <v>16</v>
      </c>
      <c r="H6" s="50" t="s">
        <v>15</v>
      </c>
      <c r="I6" s="50" t="s">
        <v>17</v>
      </c>
      <c r="J6" s="50" t="s">
        <v>18</v>
      </c>
      <c r="K6" s="50" t="s">
        <v>19</v>
      </c>
      <c r="L6" s="49" t="s">
        <v>22</v>
      </c>
      <c r="M6" s="50" t="s">
        <v>1</v>
      </c>
      <c r="N6" s="50" t="s">
        <v>2</v>
      </c>
      <c r="O6" s="50" t="s">
        <v>3</v>
      </c>
      <c r="P6" s="50" t="s">
        <v>4</v>
      </c>
      <c r="Q6" s="50" t="s">
        <v>5</v>
      </c>
      <c r="R6" s="50" t="s">
        <v>6</v>
      </c>
      <c r="S6" s="29" t="s">
        <v>26</v>
      </c>
    </row>
    <row r="7" spans="1:19" ht="24" customHeight="1">
      <c r="A7" s="126">
        <v>1</v>
      </c>
      <c r="B7" s="132" t="s">
        <v>1965</v>
      </c>
      <c r="C7" s="134">
        <v>0.06</v>
      </c>
      <c r="D7" s="107" t="s">
        <v>1953</v>
      </c>
      <c r="E7" s="15">
        <v>42371</v>
      </c>
      <c r="F7" s="15">
        <v>42460</v>
      </c>
      <c r="G7" s="16">
        <v>6.6666000000000003E-2</v>
      </c>
      <c r="H7" s="16">
        <v>6.6666000000000003E-2</v>
      </c>
      <c r="I7" s="16">
        <v>6.6666000000000003E-2</v>
      </c>
      <c r="J7" s="16">
        <v>6.6666000000000003E-2</v>
      </c>
      <c r="K7" s="16">
        <v>6.6666000000000003E-2</v>
      </c>
      <c r="L7" s="16">
        <v>6.6666000000000003E-2</v>
      </c>
      <c r="M7" s="16">
        <v>6.6666000000000003E-2</v>
      </c>
      <c r="N7" s="16">
        <v>6.6666000000000003E-2</v>
      </c>
      <c r="O7" s="16">
        <v>6.6666000000000003E-2</v>
      </c>
      <c r="P7" s="16">
        <v>6.6666000000000003E-2</v>
      </c>
      <c r="Q7" s="16">
        <v>6.6666000000000003E-2</v>
      </c>
      <c r="R7" s="16">
        <v>6.6666000000000003E-2</v>
      </c>
      <c r="S7" s="30">
        <f>SUM(G7:R7)</f>
        <v>0.79999200000000004</v>
      </c>
    </row>
    <row r="8" spans="1:19" ht="32.25" customHeight="1">
      <c r="A8" s="259">
        <v>2</v>
      </c>
      <c r="B8" s="132" t="s">
        <v>1871</v>
      </c>
      <c r="C8" s="134">
        <v>0.04</v>
      </c>
      <c r="D8" s="107" t="s">
        <v>1961</v>
      </c>
      <c r="E8" s="15">
        <v>42389</v>
      </c>
      <c r="F8" s="15">
        <v>42673</v>
      </c>
      <c r="G8" s="16"/>
      <c r="H8" s="16">
        <v>0.05</v>
      </c>
      <c r="I8" s="16">
        <v>0.3</v>
      </c>
      <c r="J8" s="16"/>
      <c r="K8" s="16"/>
      <c r="L8" s="16"/>
      <c r="M8" s="16"/>
      <c r="N8" s="16">
        <v>0.2</v>
      </c>
      <c r="O8" s="16">
        <v>0.1</v>
      </c>
      <c r="P8" s="16">
        <v>0.35</v>
      </c>
      <c r="Q8" s="16"/>
      <c r="R8" s="16"/>
      <c r="S8" s="30">
        <f>SUM(G8:R8)</f>
        <v>1</v>
      </c>
    </row>
    <row r="9" spans="1:19" ht="17.100000000000001" customHeight="1">
      <c r="A9" s="259"/>
      <c r="B9" s="146" t="s">
        <v>2003</v>
      </c>
      <c r="C9" s="134">
        <v>0.02</v>
      </c>
      <c r="D9" s="107" t="s">
        <v>1954</v>
      </c>
      <c r="E9" s="15">
        <v>42389</v>
      </c>
      <c r="F9" s="15">
        <v>42673</v>
      </c>
      <c r="G9" s="16"/>
      <c r="H9" s="16">
        <v>0.05</v>
      </c>
      <c r="I9" s="16">
        <v>0.3</v>
      </c>
      <c r="J9" s="16"/>
      <c r="K9" s="16"/>
      <c r="L9" s="16"/>
      <c r="M9" s="16"/>
      <c r="N9" s="16">
        <v>0.2</v>
      </c>
      <c r="O9" s="16">
        <v>0.1</v>
      </c>
      <c r="P9" s="16">
        <v>0.35</v>
      </c>
      <c r="Q9" s="16"/>
      <c r="R9" s="16"/>
      <c r="S9" s="30">
        <f t="shared" ref="S9:S51" si="0">SUM(G9:R9)</f>
        <v>1</v>
      </c>
    </row>
    <row r="10" spans="1:19" ht="42" customHeight="1">
      <c r="A10" s="259">
        <v>3</v>
      </c>
      <c r="B10" s="132" t="s">
        <v>1870</v>
      </c>
      <c r="C10" s="134">
        <v>0.03</v>
      </c>
      <c r="D10" s="107" t="s">
        <v>1970</v>
      </c>
      <c r="E10" s="15">
        <v>42597</v>
      </c>
      <c r="F10" s="15">
        <v>42673</v>
      </c>
      <c r="G10" s="16"/>
      <c r="H10" s="16"/>
      <c r="I10" s="16"/>
      <c r="J10" s="16"/>
      <c r="K10" s="16"/>
      <c r="L10" s="16"/>
      <c r="M10" s="16"/>
      <c r="N10" s="16">
        <v>0.33333000000000002</v>
      </c>
      <c r="O10" s="16">
        <v>0.33333000000000002</v>
      </c>
      <c r="P10" s="16">
        <v>0.33333299999999999</v>
      </c>
      <c r="Q10" s="16"/>
      <c r="R10" s="16"/>
      <c r="S10" s="30">
        <f t="shared" si="0"/>
        <v>0.99999300000000002</v>
      </c>
    </row>
    <row r="11" spans="1:19" ht="15" customHeight="1">
      <c r="A11" s="259"/>
      <c r="B11" s="132" t="s">
        <v>1872</v>
      </c>
      <c r="C11" s="134">
        <v>0.05</v>
      </c>
      <c r="D11" s="107" t="s">
        <v>1956</v>
      </c>
      <c r="E11" s="15">
        <v>42461</v>
      </c>
      <c r="F11" s="15">
        <v>42668</v>
      </c>
      <c r="G11" s="16"/>
      <c r="H11" s="16"/>
      <c r="I11" s="16"/>
      <c r="J11" s="16">
        <v>0.1</v>
      </c>
      <c r="K11" s="16">
        <v>0.1</v>
      </c>
      <c r="L11" s="16">
        <v>0.1</v>
      </c>
      <c r="M11" s="16">
        <v>0.1</v>
      </c>
      <c r="N11" s="16">
        <v>0.1</v>
      </c>
      <c r="O11" s="16">
        <v>0.2</v>
      </c>
      <c r="P11" s="16">
        <v>0.3</v>
      </c>
      <c r="Q11" s="16"/>
      <c r="R11" s="16"/>
      <c r="S11" s="30">
        <f t="shared" si="0"/>
        <v>1</v>
      </c>
    </row>
    <row r="12" spans="1:19" ht="27" customHeight="1">
      <c r="A12" s="259">
        <v>4</v>
      </c>
      <c r="B12" s="132" t="s">
        <v>1966</v>
      </c>
      <c r="C12" s="134">
        <v>0.03</v>
      </c>
      <c r="D12" s="107" t="s">
        <v>1953</v>
      </c>
      <c r="E12" s="15">
        <v>42552</v>
      </c>
      <c r="F12" s="15">
        <v>42665</v>
      </c>
      <c r="G12" s="16"/>
      <c r="H12" s="16"/>
      <c r="I12" s="16"/>
      <c r="J12" s="16"/>
      <c r="K12" s="16"/>
      <c r="L12" s="16"/>
      <c r="M12" s="16">
        <v>0.5</v>
      </c>
      <c r="N12" s="16"/>
      <c r="O12" s="16"/>
      <c r="P12" s="16">
        <v>0.5</v>
      </c>
      <c r="Q12" s="16"/>
      <c r="R12" s="16"/>
      <c r="S12" s="30">
        <f t="shared" si="0"/>
        <v>1</v>
      </c>
    </row>
    <row r="13" spans="1:19" ht="27.95" customHeight="1">
      <c r="A13" s="259"/>
      <c r="B13" s="132" t="s">
        <v>1924</v>
      </c>
      <c r="C13" s="134">
        <v>0.01</v>
      </c>
      <c r="D13" s="107" t="s">
        <v>1971</v>
      </c>
      <c r="E13" s="15">
        <v>42663</v>
      </c>
      <c r="F13" s="15">
        <v>42664</v>
      </c>
      <c r="G13" s="16"/>
      <c r="H13" s="16"/>
      <c r="I13" s="16"/>
      <c r="J13" s="16"/>
      <c r="K13" s="16"/>
      <c r="L13" s="16"/>
      <c r="M13" s="16"/>
      <c r="N13" s="16"/>
      <c r="O13" s="16"/>
      <c r="P13" s="16">
        <v>1</v>
      </c>
      <c r="Q13" s="16"/>
      <c r="R13" s="16"/>
      <c r="S13" s="30">
        <f t="shared" si="0"/>
        <v>1</v>
      </c>
    </row>
    <row r="14" spans="1:19" ht="26.1" customHeight="1">
      <c r="A14" s="259"/>
      <c r="B14" s="132" t="s">
        <v>1925</v>
      </c>
      <c r="C14" s="134">
        <v>0.01</v>
      </c>
      <c r="D14" s="107" t="s">
        <v>1971</v>
      </c>
      <c r="E14" s="15">
        <v>42663</v>
      </c>
      <c r="F14" s="15">
        <v>42664</v>
      </c>
      <c r="G14" s="16"/>
      <c r="H14" s="16"/>
      <c r="I14" s="16"/>
      <c r="J14" s="16"/>
      <c r="K14" s="16"/>
      <c r="L14" s="16"/>
      <c r="M14" s="16"/>
      <c r="N14" s="16"/>
      <c r="O14" s="16"/>
      <c r="P14" s="16">
        <v>1</v>
      </c>
      <c r="Q14" s="16"/>
      <c r="R14" s="16"/>
      <c r="S14" s="30">
        <f t="shared" si="0"/>
        <v>1</v>
      </c>
    </row>
    <row r="15" spans="1:19" ht="26.1" customHeight="1">
      <c r="A15" s="126">
        <v>5</v>
      </c>
      <c r="B15" s="133" t="s">
        <v>1868</v>
      </c>
      <c r="C15" s="134">
        <v>0.03</v>
      </c>
      <c r="D15" s="107" t="s">
        <v>1953</v>
      </c>
      <c r="E15" s="15">
        <v>42371</v>
      </c>
      <c r="F15" s="15">
        <v>42735</v>
      </c>
      <c r="G15" s="16">
        <v>8.3333000000000004E-2</v>
      </c>
      <c r="H15" s="16">
        <v>8.3333000000000004E-2</v>
      </c>
      <c r="I15" s="16">
        <v>8.3333000000000004E-2</v>
      </c>
      <c r="J15" s="16">
        <v>8.3333000000000004E-2</v>
      </c>
      <c r="K15" s="16">
        <v>8.3333000000000004E-2</v>
      </c>
      <c r="L15" s="16">
        <v>8.3333000000000004E-2</v>
      </c>
      <c r="M15" s="16">
        <v>8.3333000000000004E-2</v>
      </c>
      <c r="N15" s="16">
        <v>8.3333000000000004E-2</v>
      </c>
      <c r="O15" s="16">
        <v>8.3333000000000004E-2</v>
      </c>
      <c r="P15" s="16">
        <v>8.3333000000000004E-2</v>
      </c>
      <c r="Q15" s="16">
        <v>8.3333000000000004E-2</v>
      </c>
      <c r="R15" s="16">
        <v>8.3333000000000004E-2</v>
      </c>
      <c r="S15" s="30">
        <f t="shared" si="0"/>
        <v>0.999996</v>
      </c>
    </row>
    <row r="16" spans="1:19" ht="15" customHeight="1">
      <c r="A16" s="260">
        <v>6</v>
      </c>
      <c r="B16" s="6" t="s">
        <v>1862</v>
      </c>
      <c r="C16" s="134">
        <v>0.02</v>
      </c>
      <c r="D16" s="107" t="s">
        <v>1953</v>
      </c>
      <c r="E16" s="15">
        <v>42552</v>
      </c>
      <c r="F16" s="15">
        <v>42428</v>
      </c>
      <c r="G16" s="16"/>
      <c r="H16" s="16"/>
      <c r="I16" s="16"/>
      <c r="J16" s="16"/>
      <c r="K16" s="16"/>
      <c r="L16" s="16">
        <v>0.125</v>
      </c>
      <c r="M16" s="16">
        <v>0.125</v>
      </c>
      <c r="N16" s="16">
        <v>0.125</v>
      </c>
      <c r="O16" s="16">
        <v>0.125</v>
      </c>
      <c r="P16" s="16">
        <v>0.125</v>
      </c>
      <c r="Q16" s="16">
        <v>0.125</v>
      </c>
      <c r="R16" s="16">
        <v>0.125</v>
      </c>
      <c r="S16" s="30">
        <f t="shared" si="0"/>
        <v>0.875</v>
      </c>
    </row>
    <row r="17" spans="1:19" ht="15" customHeight="1">
      <c r="A17" s="261"/>
      <c r="B17" s="6" t="s">
        <v>1863</v>
      </c>
      <c r="C17" s="134">
        <v>0.02</v>
      </c>
      <c r="D17" s="107" t="s">
        <v>1953</v>
      </c>
      <c r="E17" s="15">
        <v>42614</v>
      </c>
      <c r="F17" s="15">
        <v>42400</v>
      </c>
      <c r="G17" s="16"/>
      <c r="H17" s="16"/>
      <c r="I17" s="16"/>
      <c r="J17" s="16"/>
      <c r="K17" s="16"/>
      <c r="L17" s="16"/>
      <c r="M17" s="16"/>
      <c r="N17" s="16"/>
      <c r="O17" s="16">
        <v>0.2</v>
      </c>
      <c r="P17" s="16">
        <v>0.3</v>
      </c>
      <c r="Q17" s="16">
        <v>0.15</v>
      </c>
      <c r="R17" s="16">
        <v>0.2</v>
      </c>
      <c r="S17" s="30">
        <f t="shared" si="0"/>
        <v>0.85000000000000009</v>
      </c>
    </row>
    <row r="18" spans="1:19" ht="27" customHeight="1">
      <c r="A18" s="261"/>
      <c r="B18" s="6" t="s">
        <v>1876</v>
      </c>
      <c r="C18" s="134">
        <v>0.01</v>
      </c>
      <c r="D18" s="107" t="s">
        <v>1957</v>
      </c>
      <c r="E18" s="15">
        <v>42633</v>
      </c>
      <c r="F18" s="15">
        <v>42664</v>
      </c>
      <c r="G18" s="16"/>
      <c r="H18" s="16"/>
      <c r="I18" s="16"/>
      <c r="J18" s="16"/>
      <c r="K18" s="16"/>
      <c r="L18" s="16"/>
      <c r="M18" s="16"/>
      <c r="N18" s="16">
        <v>0.1</v>
      </c>
      <c r="O18" s="16">
        <v>0.2</v>
      </c>
      <c r="P18" s="16">
        <v>0.7</v>
      </c>
      <c r="Q18" s="16"/>
      <c r="R18" s="16"/>
      <c r="S18" s="30">
        <f t="shared" si="0"/>
        <v>1</v>
      </c>
    </row>
    <row r="19" spans="1:19" ht="24.95" customHeight="1">
      <c r="A19" s="261"/>
      <c r="B19" s="6" t="s">
        <v>1878</v>
      </c>
      <c r="C19" s="134">
        <v>0.01</v>
      </c>
      <c r="D19" s="107" t="s">
        <v>1957</v>
      </c>
      <c r="E19" s="15">
        <v>42633</v>
      </c>
      <c r="F19" s="15">
        <v>42664</v>
      </c>
      <c r="G19" s="16"/>
      <c r="H19" s="16"/>
      <c r="I19" s="16"/>
      <c r="J19" s="16"/>
      <c r="K19" s="16"/>
      <c r="L19" s="16"/>
      <c r="M19" s="16"/>
      <c r="N19" s="16"/>
      <c r="O19" s="16">
        <v>0.2</v>
      </c>
      <c r="P19" s="16">
        <v>0.8</v>
      </c>
      <c r="Q19" s="16"/>
      <c r="R19" s="16"/>
      <c r="S19" s="30">
        <f t="shared" si="0"/>
        <v>1</v>
      </c>
    </row>
    <row r="20" spans="1:19" ht="29.1" customHeight="1">
      <c r="A20" s="261"/>
      <c r="B20" s="6" t="s">
        <v>1880</v>
      </c>
      <c r="C20" s="134">
        <v>0.01</v>
      </c>
      <c r="D20" s="107" t="s">
        <v>1957</v>
      </c>
      <c r="E20" s="15">
        <v>42614</v>
      </c>
      <c r="F20" s="15">
        <v>42665</v>
      </c>
      <c r="G20" s="16"/>
      <c r="H20" s="16"/>
      <c r="I20" s="16"/>
      <c r="J20" s="16"/>
      <c r="K20" s="16"/>
      <c r="L20" s="16"/>
      <c r="M20" s="16"/>
      <c r="N20" s="16"/>
      <c r="O20" s="16">
        <v>0.7</v>
      </c>
      <c r="P20" s="16">
        <v>0.3</v>
      </c>
      <c r="Q20" s="16"/>
      <c r="R20" s="16"/>
      <c r="S20" s="30">
        <f t="shared" si="0"/>
        <v>1</v>
      </c>
    </row>
    <row r="21" spans="1:19" ht="15" customHeight="1">
      <c r="A21" s="261"/>
      <c r="B21" s="6" t="s">
        <v>1881</v>
      </c>
      <c r="C21" s="134">
        <v>0.01</v>
      </c>
      <c r="D21" s="107" t="s">
        <v>1957</v>
      </c>
      <c r="E21" s="15">
        <v>42633</v>
      </c>
      <c r="F21" s="15">
        <v>42664</v>
      </c>
      <c r="G21" s="16"/>
      <c r="H21" s="16"/>
      <c r="I21" s="16"/>
      <c r="J21" s="16"/>
      <c r="K21" s="16"/>
      <c r="L21" s="16"/>
      <c r="M21" s="16"/>
      <c r="N21" s="16"/>
      <c r="O21" s="16">
        <v>0.7</v>
      </c>
      <c r="P21" s="16">
        <v>0.3</v>
      </c>
      <c r="Q21" s="16"/>
      <c r="R21" s="16"/>
      <c r="S21" s="30">
        <f t="shared" si="0"/>
        <v>1</v>
      </c>
    </row>
    <row r="22" spans="1:19" ht="42" customHeight="1">
      <c r="A22" s="261"/>
      <c r="B22" s="6" t="s">
        <v>1948</v>
      </c>
      <c r="C22" s="134">
        <v>0.01</v>
      </c>
      <c r="D22" s="107" t="s">
        <v>1957</v>
      </c>
      <c r="E22" s="137">
        <v>42633</v>
      </c>
      <c r="F22" s="138">
        <v>42664</v>
      </c>
      <c r="G22" s="16"/>
      <c r="H22" s="16"/>
      <c r="I22" s="16"/>
      <c r="J22" s="16"/>
      <c r="K22" s="16"/>
      <c r="L22" s="16"/>
      <c r="M22" s="16"/>
      <c r="N22" s="16"/>
      <c r="O22" s="16">
        <v>0.3</v>
      </c>
      <c r="P22" s="16">
        <v>0.7</v>
      </c>
      <c r="Q22" s="16"/>
      <c r="R22" s="16"/>
      <c r="S22" s="30">
        <f t="shared" si="0"/>
        <v>1</v>
      </c>
    </row>
    <row r="23" spans="1:19" ht="15" customHeight="1">
      <c r="A23" s="261"/>
      <c r="B23" s="6" t="s">
        <v>1883</v>
      </c>
      <c r="C23" s="134">
        <v>0.01</v>
      </c>
      <c r="D23" s="107" t="s">
        <v>1957</v>
      </c>
      <c r="E23" s="15">
        <v>42657</v>
      </c>
      <c r="F23" s="15">
        <v>42766</v>
      </c>
      <c r="G23" s="16"/>
      <c r="H23" s="16"/>
      <c r="I23" s="16"/>
      <c r="J23" s="16"/>
      <c r="K23" s="16"/>
      <c r="L23" s="16"/>
      <c r="M23" s="16"/>
      <c r="N23" s="16"/>
      <c r="O23" s="16"/>
      <c r="P23" s="16">
        <v>0.3</v>
      </c>
      <c r="Q23" s="16">
        <v>0.3</v>
      </c>
      <c r="R23" s="16">
        <v>0.3</v>
      </c>
      <c r="S23" s="30">
        <f t="shared" si="0"/>
        <v>0.89999999999999991</v>
      </c>
    </row>
    <row r="24" spans="1:19" ht="27" customHeight="1">
      <c r="A24" s="261"/>
      <c r="B24" s="6" t="s">
        <v>1884</v>
      </c>
      <c r="C24" s="134">
        <v>0.01</v>
      </c>
      <c r="D24" s="107" t="s">
        <v>1957</v>
      </c>
      <c r="E24" s="15">
        <v>42614</v>
      </c>
      <c r="F24" s="15">
        <v>42643</v>
      </c>
      <c r="G24" s="16"/>
      <c r="H24" s="16"/>
      <c r="I24" s="16"/>
      <c r="J24" s="16"/>
      <c r="K24" s="16"/>
      <c r="L24" s="16"/>
      <c r="M24" s="16"/>
      <c r="N24" s="16"/>
      <c r="O24" s="16">
        <v>1</v>
      </c>
      <c r="P24" s="16"/>
      <c r="Q24" s="16"/>
      <c r="R24" s="16"/>
      <c r="S24" s="30">
        <f t="shared" si="0"/>
        <v>1</v>
      </c>
    </row>
    <row r="25" spans="1:19" ht="30" customHeight="1">
      <c r="A25" s="261"/>
      <c r="B25" s="6" t="s">
        <v>1950</v>
      </c>
      <c r="C25" s="134">
        <v>0.01</v>
      </c>
      <c r="D25" s="107" t="s">
        <v>1955</v>
      </c>
      <c r="E25" s="15">
        <v>42644</v>
      </c>
      <c r="F25" s="15">
        <v>42760</v>
      </c>
      <c r="G25" s="16"/>
      <c r="H25" s="16"/>
      <c r="I25" s="16"/>
      <c r="J25" s="16"/>
      <c r="K25" s="16"/>
      <c r="L25" s="16"/>
      <c r="M25" s="16"/>
      <c r="N25" s="16"/>
      <c r="O25" s="16"/>
      <c r="P25" s="16">
        <v>0.3</v>
      </c>
      <c r="Q25" s="16">
        <v>0.3</v>
      </c>
      <c r="R25" s="16">
        <v>0.3</v>
      </c>
      <c r="S25" s="30">
        <f t="shared" si="0"/>
        <v>0.89999999999999991</v>
      </c>
    </row>
    <row r="26" spans="1:19" ht="41.1" customHeight="1">
      <c r="A26" s="262"/>
      <c r="B26" s="6" t="s">
        <v>1919</v>
      </c>
      <c r="C26" s="134">
        <v>0.01</v>
      </c>
      <c r="D26" s="107" t="s">
        <v>1970</v>
      </c>
      <c r="E26" s="15">
        <v>42664</v>
      </c>
      <c r="F26" s="15">
        <v>42750</v>
      </c>
      <c r="G26" s="16"/>
      <c r="H26" s="16"/>
      <c r="I26" s="16"/>
      <c r="J26" s="16"/>
      <c r="K26" s="16"/>
      <c r="L26" s="16"/>
      <c r="M26" s="16"/>
      <c r="N26" s="16"/>
      <c r="O26" s="16"/>
      <c r="P26" s="16">
        <v>0.3</v>
      </c>
      <c r="Q26" s="16">
        <v>0.3</v>
      </c>
      <c r="R26" s="16">
        <v>0.3</v>
      </c>
      <c r="S26" s="30">
        <f t="shared" si="0"/>
        <v>0.89999999999999991</v>
      </c>
    </row>
    <row r="27" spans="1:19" ht="15" customHeight="1">
      <c r="A27" s="260">
        <v>7</v>
      </c>
      <c r="B27" s="8" t="s">
        <v>1897</v>
      </c>
      <c r="C27" s="134">
        <v>0.02</v>
      </c>
      <c r="D27" s="107" t="s">
        <v>1953</v>
      </c>
      <c r="E27" s="15">
        <v>42371</v>
      </c>
      <c r="F27" s="15">
        <v>42735</v>
      </c>
      <c r="G27" s="16">
        <v>8.3333000000000004E-2</v>
      </c>
      <c r="H27" s="16">
        <v>8.3333000000000004E-2</v>
      </c>
      <c r="I27" s="16">
        <v>8.3333000000000004E-2</v>
      </c>
      <c r="J27" s="16">
        <v>8.3333000000000004E-2</v>
      </c>
      <c r="K27" s="16">
        <v>8.3333000000000004E-2</v>
      </c>
      <c r="L27" s="16">
        <v>8.3333000000000004E-2</v>
      </c>
      <c r="M27" s="16">
        <v>8.3333000000000004E-2</v>
      </c>
      <c r="N27" s="16">
        <v>8.3333000000000004E-2</v>
      </c>
      <c r="O27" s="16">
        <v>8.3333000000000004E-2</v>
      </c>
      <c r="P27" s="16">
        <v>8.3333000000000004E-2</v>
      </c>
      <c r="Q27" s="16">
        <v>8.3333000000000004E-2</v>
      </c>
      <c r="R27" s="16">
        <v>8.3333000000000004E-2</v>
      </c>
      <c r="S27" s="30">
        <f t="shared" si="0"/>
        <v>0.999996</v>
      </c>
    </row>
    <row r="28" spans="1:19" ht="15" customHeight="1">
      <c r="A28" s="261"/>
      <c r="B28" s="8" t="s">
        <v>1899</v>
      </c>
      <c r="C28" s="134">
        <v>0.02</v>
      </c>
      <c r="D28" s="107" t="s">
        <v>1953</v>
      </c>
      <c r="E28" s="15">
        <v>42371</v>
      </c>
      <c r="F28" s="15">
        <v>42735</v>
      </c>
      <c r="G28" s="16">
        <v>8.3333000000000004E-2</v>
      </c>
      <c r="H28" s="16">
        <v>8.3333000000000004E-2</v>
      </c>
      <c r="I28" s="16">
        <v>8.3333000000000004E-2</v>
      </c>
      <c r="J28" s="16">
        <v>8.3333000000000004E-2</v>
      </c>
      <c r="K28" s="16">
        <v>8.3333000000000004E-2</v>
      </c>
      <c r="L28" s="16">
        <v>8.3333000000000004E-2</v>
      </c>
      <c r="M28" s="16">
        <v>8.3333000000000004E-2</v>
      </c>
      <c r="N28" s="16">
        <v>8.3333000000000004E-2</v>
      </c>
      <c r="O28" s="16">
        <v>8.3333000000000004E-2</v>
      </c>
      <c r="P28" s="16">
        <v>8.3333000000000004E-2</v>
      </c>
      <c r="Q28" s="16">
        <v>8.3333000000000004E-2</v>
      </c>
      <c r="R28" s="16">
        <v>8.3333000000000004E-2</v>
      </c>
      <c r="S28" s="30">
        <f t="shared" si="0"/>
        <v>0.999996</v>
      </c>
    </row>
    <row r="29" spans="1:19" ht="45" customHeight="1">
      <c r="A29" s="261"/>
      <c r="B29" s="8" t="s">
        <v>1894</v>
      </c>
      <c r="C29" s="134">
        <v>0.02</v>
      </c>
      <c r="D29" s="107" t="s">
        <v>2004</v>
      </c>
      <c r="E29" s="15">
        <v>42005</v>
      </c>
      <c r="F29" s="15">
        <v>42735</v>
      </c>
      <c r="G29" s="16">
        <v>0.03</v>
      </c>
      <c r="H29" s="16">
        <v>0.03</v>
      </c>
      <c r="I29" s="16">
        <v>0.04</v>
      </c>
      <c r="J29" s="16">
        <v>0.05</v>
      </c>
      <c r="K29" s="16">
        <v>0.05</v>
      </c>
      <c r="L29" s="16">
        <v>0.05</v>
      </c>
      <c r="M29" s="16">
        <v>0.05</v>
      </c>
      <c r="N29" s="16">
        <v>0.1</v>
      </c>
      <c r="O29" s="16">
        <v>0.2</v>
      </c>
      <c r="P29" s="16">
        <v>0.2</v>
      </c>
      <c r="Q29" s="16">
        <v>0.1</v>
      </c>
      <c r="R29" s="16">
        <v>0.1</v>
      </c>
      <c r="S29" s="30">
        <f t="shared" si="0"/>
        <v>1</v>
      </c>
    </row>
    <row r="30" spans="1:19" ht="42" customHeight="1">
      <c r="A30" s="261"/>
      <c r="B30" s="8" t="s">
        <v>1922</v>
      </c>
      <c r="C30" s="134">
        <v>0.02</v>
      </c>
      <c r="D30" s="107" t="s">
        <v>1958</v>
      </c>
      <c r="E30" s="15">
        <v>42370</v>
      </c>
      <c r="F30" s="15">
        <v>42735</v>
      </c>
      <c r="G30" s="16">
        <v>0.03</v>
      </c>
      <c r="H30" s="16">
        <v>0.03</v>
      </c>
      <c r="I30" s="16">
        <v>0.04</v>
      </c>
      <c r="J30" s="16">
        <v>0.05</v>
      </c>
      <c r="K30" s="16">
        <v>0.05</v>
      </c>
      <c r="L30" s="16">
        <v>0.05</v>
      </c>
      <c r="M30" s="16">
        <v>0.05</v>
      </c>
      <c r="N30" s="16">
        <v>0.1</v>
      </c>
      <c r="O30" s="16">
        <v>0.2</v>
      </c>
      <c r="P30" s="16">
        <v>0.2</v>
      </c>
      <c r="Q30" s="16">
        <v>0.1</v>
      </c>
      <c r="R30" s="16">
        <v>0.1</v>
      </c>
      <c r="S30" s="30">
        <f t="shared" si="0"/>
        <v>1</v>
      </c>
    </row>
    <row r="31" spans="1:19" ht="45" customHeight="1">
      <c r="A31" s="261"/>
      <c r="B31" s="8" t="s">
        <v>1949</v>
      </c>
      <c r="C31" s="134">
        <v>0.02</v>
      </c>
      <c r="D31" s="107" t="s">
        <v>1959</v>
      </c>
      <c r="E31" s="15">
        <v>42583</v>
      </c>
      <c r="F31" s="15">
        <v>42663</v>
      </c>
      <c r="G31" s="16"/>
      <c r="H31" s="16"/>
      <c r="I31" s="16"/>
      <c r="J31" s="16"/>
      <c r="K31" s="16"/>
      <c r="L31" s="16"/>
      <c r="M31" s="16"/>
      <c r="N31" s="16">
        <v>0.33333000000000002</v>
      </c>
      <c r="O31" s="16">
        <v>0.33333000000000002</v>
      </c>
      <c r="P31" s="16">
        <v>0.33333000000000002</v>
      </c>
      <c r="Q31" s="16"/>
      <c r="R31" s="16"/>
      <c r="S31" s="30">
        <f t="shared" si="0"/>
        <v>0.99999000000000005</v>
      </c>
    </row>
    <row r="32" spans="1:19" ht="51.75" customHeight="1">
      <c r="A32" s="261"/>
      <c r="B32" s="8" t="s">
        <v>1901</v>
      </c>
      <c r="C32" s="134">
        <v>0.01</v>
      </c>
      <c r="D32" s="107" t="s">
        <v>2005</v>
      </c>
      <c r="E32" s="15">
        <v>42644</v>
      </c>
      <c r="F32" s="15">
        <v>42735</v>
      </c>
      <c r="G32" s="16"/>
      <c r="H32" s="16"/>
      <c r="I32" s="16"/>
      <c r="J32" s="16"/>
      <c r="K32" s="16"/>
      <c r="L32" s="16"/>
      <c r="M32" s="16"/>
      <c r="N32" s="16"/>
      <c r="O32" s="16"/>
      <c r="P32" s="16">
        <v>0.33333000000000002</v>
      </c>
      <c r="Q32" s="16">
        <v>0.33333000000000002</v>
      </c>
      <c r="R32" s="16">
        <v>0.33333000000000002</v>
      </c>
      <c r="S32" s="30">
        <f t="shared" si="0"/>
        <v>0.99999000000000005</v>
      </c>
    </row>
    <row r="33" spans="1:19" ht="41.25" customHeight="1">
      <c r="A33" s="261"/>
      <c r="B33" s="8" t="s">
        <v>1902</v>
      </c>
      <c r="C33" s="134">
        <v>0.01</v>
      </c>
      <c r="D33" s="107" t="s">
        <v>2006</v>
      </c>
      <c r="E33" s="15">
        <v>42644</v>
      </c>
      <c r="F33" s="15">
        <v>42735</v>
      </c>
      <c r="G33" s="16"/>
      <c r="H33" s="16"/>
      <c r="I33" s="16"/>
      <c r="J33" s="16"/>
      <c r="K33" s="16"/>
      <c r="L33" s="16"/>
      <c r="M33" s="16"/>
      <c r="N33" s="16"/>
      <c r="O33" s="16"/>
      <c r="P33" s="16">
        <v>0.33333000000000002</v>
      </c>
      <c r="Q33" s="16">
        <v>0.33333000000000002</v>
      </c>
      <c r="R33" s="16">
        <v>0.33333000000000002</v>
      </c>
      <c r="S33" s="30">
        <f t="shared" si="0"/>
        <v>0.99999000000000005</v>
      </c>
    </row>
    <row r="34" spans="1:19" ht="30" customHeight="1">
      <c r="A34" s="262"/>
      <c r="B34" s="8" t="s">
        <v>1903</v>
      </c>
      <c r="C34" s="134">
        <v>0.01</v>
      </c>
      <c r="D34" s="107" t="s">
        <v>1963</v>
      </c>
      <c r="E34" s="15">
        <v>42552</v>
      </c>
      <c r="F34" s="15">
        <v>42628</v>
      </c>
      <c r="G34" s="16"/>
      <c r="H34" s="16"/>
      <c r="I34" s="16"/>
      <c r="J34" s="16"/>
      <c r="K34" s="16"/>
      <c r="L34" s="16"/>
      <c r="M34" s="16">
        <v>0.5</v>
      </c>
      <c r="N34" s="139">
        <v>0.5</v>
      </c>
      <c r="O34" s="139"/>
      <c r="P34" s="16"/>
      <c r="Q34" s="16"/>
      <c r="R34" s="16"/>
      <c r="S34" s="30">
        <f t="shared" si="0"/>
        <v>1</v>
      </c>
    </row>
    <row r="35" spans="1:19" ht="27.95" customHeight="1">
      <c r="A35" s="260">
        <v>8</v>
      </c>
      <c r="B35" s="8" t="s">
        <v>1967</v>
      </c>
      <c r="C35" s="134">
        <v>0.03</v>
      </c>
      <c r="D35" s="135" t="s">
        <v>1968</v>
      </c>
      <c r="E35" s="15">
        <v>42583</v>
      </c>
      <c r="F35" s="15">
        <v>42735</v>
      </c>
      <c r="G35" s="16"/>
      <c r="H35" s="16"/>
      <c r="I35" s="16"/>
      <c r="J35" s="16"/>
      <c r="K35" s="16"/>
      <c r="L35" s="16">
        <v>0.1</v>
      </c>
      <c r="M35" s="16">
        <v>0.1</v>
      </c>
      <c r="N35" s="16">
        <v>0.1</v>
      </c>
      <c r="O35" s="16">
        <v>0.1</v>
      </c>
      <c r="P35" s="16">
        <v>0.2</v>
      </c>
      <c r="Q35" s="16">
        <v>0.2</v>
      </c>
      <c r="R35" s="16">
        <v>0.2</v>
      </c>
      <c r="S35" s="30">
        <f t="shared" si="0"/>
        <v>1</v>
      </c>
    </row>
    <row r="36" spans="1:19" ht="27.95" customHeight="1">
      <c r="A36" s="261"/>
      <c r="B36" s="8" t="s">
        <v>2017</v>
      </c>
      <c r="C36" s="134">
        <v>0.04</v>
      </c>
      <c r="D36" s="144" t="s">
        <v>1953</v>
      </c>
      <c r="E36" s="15">
        <v>42522</v>
      </c>
      <c r="F36" s="15">
        <v>42735</v>
      </c>
      <c r="G36" s="16"/>
      <c r="H36" s="16"/>
      <c r="I36" s="16"/>
      <c r="J36" s="16"/>
      <c r="K36" s="16"/>
      <c r="L36" s="16">
        <v>0.1</v>
      </c>
      <c r="M36" s="16">
        <v>0.1</v>
      </c>
      <c r="N36" s="16">
        <v>0.1</v>
      </c>
      <c r="O36" s="16">
        <v>0.1</v>
      </c>
      <c r="P36" s="16">
        <v>0.2</v>
      </c>
      <c r="Q36" s="16">
        <v>0.2</v>
      </c>
      <c r="R36" s="16">
        <v>0.2</v>
      </c>
      <c r="S36" s="30">
        <f t="shared" si="0"/>
        <v>1</v>
      </c>
    </row>
    <row r="37" spans="1:19" ht="27" customHeight="1">
      <c r="A37" s="261"/>
      <c r="B37" s="8" t="s">
        <v>1904</v>
      </c>
      <c r="C37" s="134">
        <v>0.03</v>
      </c>
      <c r="D37" s="144" t="s">
        <v>1969</v>
      </c>
      <c r="E37" s="15">
        <v>42522</v>
      </c>
      <c r="F37" s="15">
        <v>42673</v>
      </c>
      <c r="G37" s="16"/>
      <c r="H37" s="16"/>
      <c r="I37" s="16"/>
      <c r="J37" s="16"/>
      <c r="K37" s="16"/>
      <c r="L37" s="16"/>
      <c r="M37" s="16">
        <v>0.1</v>
      </c>
      <c r="N37" s="16">
        <v>0.1</v>
      </c>
      <c r="O37" s="16">
        <v>0.1</v>
      </c>
      <c r="P37" s="16">
        <v>0.7</v>
      </c>
      <c r="Q37" s="16"/>
      <c r="R37" s="16"/>
      <c r="S37" s="30">
        <f t="shared" si="0"/>
        <v>1</v>
      </c>
    </row>
    <row r="38" spans="1:19" ht="42" customHeight="1">
      <c r="A38" s="261"/>
      <c r="B38" s="8" t="s">
        <v>1905</v>
      </c>
      <c r="C38" s="134">
        <v>0.01</v>
      </c>
      <c r="D38" s="144" t="s">
        <v>1969</v>
      </c>
      <c r="E38" s="15">
        <v>42461</v>
      </c>
      <c r="F38" s="15">
        <v>42541</v>
      </c>
      <c r="G38" s="16"/>
      <c r="H38" s="16"/>
      <c r="I38" s="16"/>
      <c r="J38" s="16">
        <v>0.2</v>
      </c>
      <c r="K38" s="16">
        <v>0.2</v>
      </c>
      <c r="L38" s="16">
        <v>0.6</v>
      </c>
      <c r="M38" s="16"/>
      <c r="N38" s="16"/>
      <c r="O38" s="16"/>
      <c r="P38" s="16"/>
      <c r="Q38" s="16"/>
      <c r="R38" s="16"/>
      <c r="S38" s="30">
        <f t="shared" si="0"/>
        <v>1</v>
      </c>
    </row>
    <row r="39" spans="1:19" ht="27.95" customHeight="1">
      <c r="A39" s="261"/>
      <c r="B39" s="8" t="s">
        <v>1906</v>
      </c>
      <c r="C39" s="134">
        <v>0.03</v>
      </c>
      <c r="D39" s="144" t="s">
        <v>1969</v>
      </c>
      <c r="E39" s="15">
        <v>42370</v>
      </c>
      <c r="F39" s="15">
        <v>42551</v>
      </c>
      <c r="G39" s="16">
        <v>0.1</v>
      </c>
      <c r="H39" s="16">
        <v>0.1</v>
      </c>
      <c r="I39" s="16">
        <v>0.2</v>
      </c>
      <c r="J39" s="16">
        <v>0.3</v>
      </c>
      <c r="K39" s="16"/>
      <c r="L39" s="16">
        <v>0.3</v>
      </c>
      <c r="M39" s="16"/>
      <c r="N39" s="16"/>
      <c r="O39" s="16"/>
      <c r="P39" s="16"/>
      <c r="Q39" s="16"/>
      <c r="R39" s="16"/>
      <c r="S39" s="30">
        <f t="shared" si="0"/>
        <v>1</v>
      </c>
    </row>
    <row r="40" spans="1:19" ht="27.95" customHeight="1">
      <c r="A40" s="262"/>
      <c r="B40" s="8" t="s">
        <v>1907</v>
      </c>
      <c r="C40" s="134">
        <v>0.03</v>
      </c>
      <c r="D40" s="144" t="s">
        <v>1969</v>
      </c>
      <c r="E40" s="15">
        <v>42536</v>
      </c>
      <c r="F40" s="15">
        <v>42663</v>
      </c>
      <c r="G40" s="16"/>
      <c r="H40" s="16"/>
      <c r="I40" s="16"/>
      <c r="J40" s="16"/>
      <c r="K40" s="16"/>
      <c r="L40" s="16">
        <v>0.1</v>
      </c>
      <c r="M40" s="16">
        <v>0.2</v>
      </c>
      <c r="N40" s="16"/>
      <c r="O40" s="16">
        <v>0.3</v>
      </c>
      <c r="P40" s="16">
        <v>0.4</v>
      </c>
      <c r="Q40" s="16"/>
      <c r="R40" s="16"/>
      <c r="S40" s="30">
        <f t="shared" si="0"/>
        <v>1</v>
      </c>
    </row>
    <row r="41" spans="1:19" ht="29.1" customHeight="1">
      <c r="A41" s="126">
        <v>9</v>
      </c>
      <c r="B41" s="8" t="s">
        <v>1908</v>
      </c>
      <c r="C41" s="134">
        <v>0.03</v>
      </c>
      <c r="D41" s="144" t="s">
        <v>1969</v>
      </c>
      <c r="E41" s="15">
        <v>42552</v>
      </c>
      <c r="F41" s="15">
        <v>42728</v>
      </c>
      <c r="G41" s="16"/>
      <c r="H41" s="16"/>
      <c r="I41" s="16"/>
      <c r="J41" s="16"/>
      <c r="K41" s="16"/>
      <c r="L41" s="16"/>
      <c r="M41" s="16">
        <v>0.05</v>
      </c>
      <c r="N41" s="16">
        <v>0.05</v>
      </c>
      <c r="O41" s="16">
        <v>0.1</v>
      </c>
      <c r="P41" s="16">
        <v>0.3</v>
      </c>
      <c r="Q41" s="16">
        <v>0.3</v>
      </c>
      <c r="R41" s="16">
        <v>0.2</v>
      </c>
      <c r="S41" s="30">
        <f t="shared" si="0"/>
        <v>1</v>
      </c>
    </row>
    <row r="42" spans="1:19" ht="27.95" customHeight="1">
      <c r="A42" s="260">
        <v>10</v>
      </c>
      <c r="B42" s="8" t="s">
        <v>2018</v>
      </c>
      <c r="C42" s="134">
        <v>0.03</v>
      </c>
      <c r="D42" s="107" t="s">
        <v>1953</v>
      </c>
      <c r="E42" s="15">
        <v>42371</v>
      </c>
      <c r="F42" s="15">
        <v>42735</v>
      </c>
      <c r="G42" s="16">
        <v>8.3333000000000004E-2</v>
      </c>
      <c r="H42" s="16">
        <v>8.3333000000000004E-2</v>
      </c>
      <c r="I42" s="16">
        <v>8.3333000000000004E-2</v>
      </c>
      <c r="J42" s="16">
        <v>8.3333000000000004E-2</v>
      </c>
      <c r="K42" s="16">
        <v>8.3333000000000004E-2</v>
      </c>
      <c r="L42" s="16">
        <v>8.3333000000000004E-2</v>
      </c>
      <c r="M42" s="16">
        <v>8.3333000000000004E-2</v>
      </c>
      <c r="N42" s="16">
        <v>8.3333000000000004E-2</v>
      </c>
      <c r="O42" s="16">
        <v>8.3333000000000004E-2</v>
      </c>
      <c r="P42" s="16">
        <v>8.3333000000000004E-2</v>
      </c>
      <c r="Q42" s="16">
        <v>8.3333000000000004E-2</v>
      </c>
      <c r="R42" s="16">
        <v>8.3333000000000004E-2</v>
      </c>
      <c r="S42" s="30">
        <f t="shared" si="0"/>
        <v>0.999996</v>
      </c>
    </row>
    <row r="43" spans="1:19" ht="57" customHeight="1">
      <c r="A43" s="261"/>
      <c r="B43" s="8" t="s">
        <v>1939</v>
      </c>
      <c r="C43" s="134">
        <v>0.01</v>
      </c>
      <c r="D43" s="107" t="s">
        <v>1960</v>
      </c>
      <c r="E43" s="15">
        <v>42371</v>
      </c>
      <c r="F43" s="15">
        <v>42735</v>
      </c>
      <c r="G43" s="16">
        <v>0.05</v>
      </c>
      <c r="H43" s="16">
        <v>0.05</v>
      </c>
      <c r="I43" s="16">
        <v>0.05</v>
      </c>
      <c r="J43" s="16">
        <v>0.1</v>
      </c>
      <c r="K43" s="16">
        <v>0.05</v>
      </c>
      <c r="L43" s="16">
        <v>0.1</v>
      </c>
      <c r="M43" s="16">
        <v>0.05</v>
      </c>
      <c r="N43" s="16">
        <v>0.05</v>
      </c>
      <c r="O43" s="16">
        <v>0.1</v>
      </c>
      <c r="P43" s="16">
        <v>0.3</v>
      </c>
      <c r="Q43" s="16">
        <v>0.05</v>
      </c>
      <c r="R43" s="16">
        <v>0.05</v>
      </c>
      <c r="S43" s="30">
        <f t="shared" si="0"/>
        <v>1</v>
      </c>
    </row>
    <row r="44" spans="1:19" ht="51.95" customHeight="1">
      <c r="A44" s="262"/>
      <c r="B44" s="11" t="s">
        <v>1940</v>
      </c>
      <c r="C44" s="134">
        <v>0.01</v>
      </c>
      <c r="D44" s="107" t="s">
        <v>1954</v>
      </c>
      <c r="E44" s="15">
        <v>42371</v>
      </c>
      <c r="F44" s="15">
        <v>42735</v>
      </c>
      <c r="G44" s="16">
        <v>0.05</v>
      </c>
      <c r="H44" s="16">
        <v>0.05</v>
      </c>
      <c r="I44" s="16">
        <v>0.05</v>
      </c>
      <c r="J44" s="16">
        <v>0.1</v>
      </c>
      <c r="K44" s="16">
        <v>0.05</v>
      </c>
      <c r="L44" s="16">
        <v>0.1</v>
      </c>
      <c r="M44" s="16">
        <v>0.05</v>
      </c>
      <c r="N44" s="16">
        <v>0.05</v>
      </c>
      <c r="O44" s="16">
        <v>0.1</v>
      </c>
      <c r="P44" s="16">
        <v>0.3</v>
      </c>
      <c r="Q44" s="16">
        <v>0.05</v>
      </c>
      <c r="R44" s="16">
        <v>0.05</v>
      </c>
      <c r="S44" s="30">
        <f t="shared" si="0"/>
        <v>1</v>
      </c>
    </row>
    <row r="45" spans="1:19" ht="39.950000000000003" customHeight="1">
      <c r="A45" s="260">
        <v>11</v>
      </c>
      <c r="B45" s="110" t="s">
        <v>1916</v>
      </c>
      <c r="C45" s="134">
        <v>0.03</v>
      </c>
      <c r="D45" s="107" t="s">
        <v>1972</v>
      </c>
      <c r="E45" s="15">
        <v>42522</v>
      </c>
      <c r="F45" s="15">
        <v>42809</v>
      </c>
      <c r="G45" s="16"/>
      <c r="H45" s="16"/>
      <c r="I45" s="16"/>
      <c r="J45" s="16"/>
      <c r="K45" s="16"/>
      <c r="L45" s="16">
        <v>0.1</v>
      </c>
      <c r="M45" s="16">
        <v>0.05</v>
      </c>
      <c r="N45" s="16">
        <v>0.05</v>
      </c>
      <c r="O45" s="16">
        <v>0.3</v>
      </c>
      <c r="P45" s="16">
        <v>0.3</v>
      </c>
      <c r="Q45" s="16"/>
      <c r="R45" s="16"/>
      <c r="S45" s="30">
        <f t="shared" si="0"/>
        <v>0.8</v>
      </c>
    </row>
    <row r="46" spans="1:19" ht="41.1" customHeight="1">
      <c r="A46" s="261"/>
      <c r="B46" s="110" t="s">
        <v>1921</v>
      </c>
      <c r="C46" s="134">
        <v>0.02</v>
      </c>
      <c r="D46" s="107" t="s">
        <v>1972</v>
      </c>
      <c r="E46" s="15">
        <v>42583</v>
      </c>
      <c r="F46" s="15">
        <v>42810</v>
      </c>
      <c r="G46" s="16"/>
      <c r="H46" s="16"/>
      <c r="I46" s="16"/>
      <c r="J46" s="16"/>
      <c r="K46" s="16"/>
      <c r="L46" s="16"/>
      <c r="M46" s="16"/>
      <c r="N46" s="16">
        <v>0.1</v>
      </c>
      <c r="O46" s="16">
        <v>0.2</v>
      </c>
      <c r="P46" s="16">
        <v>0.4</v>
      </c>
      <c r="Q46" s="16"/>
      <c r="R46" s="16"/>
      <c r="S46" s="30">
        <f t="shared" si="0"/>
        <v>0.70000000000000007</v>
      </c>
    </row>
    <row r="47" spans="1:19" ht="32.1" customHeight="1">
      <c r="A47" s="261"/>
      <c r="B47" s="110" t="s">
        <v>1917</v>
      </c>
      <c r="C47" s="134">
        <v>0.02</v>
      </c>
      <c r="D47" s="107" t="s">
        <v>1957</v>
      </c>
      <c r="E47" s="15">
        <v>42644</v>
      </c>
      <c r="F47" s="15">
        <v>42755</v>
      </c>
      <c r="G47" s="16"/>
      <c r="H47" s="16"/>
      <c r="I47" s="16"/>
      <c r="J47" s="16"/>
      <c r="K47" s="16"/>
      <c r="L47" s="16"/>
      <c r="M47" s="16"/>
      <c r="N47" s="16"/>
      <c r="O47" s="16"/>
      <c r="P47" s="16">
        <v>0.7</v>
      </c>
      <c r="Q47" s="16"/>
      <c r="R47" s="16"/>
      <c r="S47" s="30">
        <f t="shared" si="0"/>
        <v>0.7</v>
      </c>
    </row>
    <row r="48" spans="1:19" ht="45.95" customHeight="1">
      <c r="A48" s="261"/>
      <c r="B48" s="123" t="s">
        <v>1935</v>
      </c>
      <c r="C48" s="134">
        <v>0.03</v>
      </c>
      <c r="D48" s="107" t="s">
        <v>1961</v>
      </c>
      <c r="E48" s="15">
        <v>42522</v>
      </c>
      <c r="F48" s="15">
        <v>42673</v>
      </c>
      <c r="G48" s="16"/>
      <c r="H48" s="16"/>
      <c r="I48" s="16"/>
      <c r="J48" s="16"/>
      <c r="K48" s="16"/>
      <c r="L48" s="16">
        <v>0.1</v>
      </c>
      <c r="M48" s="16">
        <v>0.1</v>
      </c>
      <c r="N48" s="16">
        <v>0.2</v>
      </c>
      <c r="O48" s="16">
        <v>0.2</v>
      </c>
      <c r="P48" s="16">
        <v>0.4</v>
      </c>
      <c r="Q48" s="16"/>
      <c r="R48" s="16"/>
      <c r="S48" s="30">
        <f t="shared" si="0"/>
        <v>1</v>
      </c>
    </row>
    <row r="49" spans="1:19" ht="30.95" customHeight="1">
      <c r="A49" s="262"/>
      <c r="B49" s="123" t="s">
        <v>2014</v>
      </c>
      <c r="C49" s="134">
        <v>0.01</v>
      </c>
      <c r="D49" s="136" t="s">
        <v>1954</v>
      </c>
      <c r="E49" s="15">
        <v>42522</v>
      </c>
      <c r="F49" s="15">
        <v>42673</v>
      </c>
      <c r="G49" s="16"/>
      <c r="H49" s="16"/>
      <c r="I49" s="16"/>
      <c r="J49" s="16"/>
      <c r="K49" s="16"/>
      <c r="L49" s="16">
        <v>0.1</v>
      </c>
      <c r="M49" s="16">
        <v>0.1</v>
      </c>
      <c r="N49" s="16">
        <v>0.2</v>
      </c>
      <c r="O49" s="16">
        <v>0.2</v>
      </c>
      <c r="P49" s="16">
        <v>0.4</v>
      </c>
      <c r="Q49" s="16"/>
      <c r="R49" s="16"/>
      <c r="S49" s="30">
        <f t="shared" si="0"/>
        <v>1</v>
      </c>
    </row>
    <row r="50" spans="1:19" ht="27" customHeight="1">
      <c r="A50" s="260">
        <v>12</v>
      </c>
      <c r="B50" s="110" t="s">
        <v>1909</v>
      </c>
      <c r="C50" s="134">
        <v>0.02</v>
      </c>
      <c r="D50" s="107" t="s">
        <v>1961</v>
      </c>
      <c r="E50" s="15">
        <v>42628</v>
      </c>
      <c r="F50" s="145">
        <v>42664</v>
      </c>
      <c r="G50" s="16"/>
      <c r="H50" s="16"/>
      <c r="I50" s="16"/>
      <c r="J50" s="16"/>
      <c r="K50" s="16"/>
      <c r="L50" s="16"/>
      <c r="M50" s="16"/>
      <c r="N50" s="16"/>
      <c r="O50" s="16">
        <v>0.4</v>
      </c>
      <c r="P50" s="16">
        <v>0.6</v>
      </c>
      <c r="Q50" s="16"/>
      <c r="R50" s="16"/>
      <c r="S50" s="30">
        <f t="shared" si="0"/>
        <v>1</v>
      </c>
    </row>
    <row r="51" spans="1:19" ht="29.1" customHeight="1">
      <c r="A51" s="262"/>
      <c r="B51" s="115" t="s">
        <v>1910</v>
      </c>
      <c r="C51" s="134">
        <v>0.01</v>
      </c>
      <c r="D51" s="107" t="s">
        <v>1961</v>
      </c>
      <c r="E51" s="15">
        <v>42705</v>
      </c>
      <c r="F51" s="145">
        <v>42734</v>
      </c>
      <c r="G51" s="16"/>
      <c r="H51" s="16"/>
      <c r="I51" s="16"/>
      <c r="J51" s="16"/>
      <c r="K51" s="16"/>
      <c r="L51" s="16"/>
      <c r="M51" s="16"/>
      <c r="N51" s="16"/>
      <c r="O51" s="16"/>
      <c r="P51" s="16"/>
      <c r="Q51" s="16"/>
      <c r="R51" s="16">
        <v>1</v>
      </c>
      <c r="S51" s="30">
        <f t="shared" si="0"/>
        <v>1</v>
      </c>
    </row>
    <row r="52" spans="1:19" ht="45" customHeight="1">
      <c r="A52" s="260">
        <v>13</v>
      </c>
      <c r="B52" s="8" t="s">
        <v>1920</v>
      </c>
      <c r="C52" s="134">
        <v>0.02</v>
      </c>
      <c r="D52" s="107" t="s">
        <v>1962</v>
      </c>
      <c r="E52" s="15">
        <v>42461</v>
      </c>
      <c r="F52" s="15">
        <v>42551</v>
      </c>
      <c r="G52" s="16"/>
      <c r="H52" s="16"/>
      <c r="I52" s="16"/>
      <c r="J52" s="16">
        <v>0.2</v>
      </c>
      <c r="K52" s="16">
        <v>0.2</v>
      </c>
      <c r="L52" s="16">
        <v>0.6</v>
      </c>
      <c r="M52" s="16"/>
      <c r="N52" s="16"/>
      <c r="O52" s="16"/>
      <c r="P52" s="16"/>
      <c r="Q52" s="16"/>
      <c r="R52" s="16"/>
      <c r="S52" s="30">
        <f t="shared" ref="S52" si="1">SUM(G52:R52)</f>
        <v>1</v>
      </c>
    </row>
    <row r="53" spans="1:19" ht="15" customHeight="1">
      <c r="A53" s="262"/>
      <c r="B53" s="8" t="s">
        <v>1923</v>
      </c>
      <c r="C53" s="134">
        <v>0.01</v>
      </c>
      <c r="D53" s="107" t="s">
        <v>1963</v>
      </c>
      <c r="E53" s="15">
        <v>42522</v>
      </c>
      <c r="F53" s="15">
        <v>42566</v>
      </c>
      <c r="G53" s="16"/>
      <c r="H53" s="16"/>
      <c r="I53" s="16"/>
      <c r="J53" s="16"/>
      <c r="K53" s="16"/>
      <c r="L53" s="16">
        <v>0.5</v>
      </c>
      <c r="M53" s="16">
        <v>0.5</v>
      </c>
      <c r="N53" s="16"/>
      <c r="O53" s="16"/>
      <c r="P53" s="16"/>
      <c r="Q53" s="16"/>
      <c r="R53" s="16"/>
      <c r="S53" s="30">
        <f t="shared" ref="S53:S54" si="2">SUM(G53:R53)</f>
        <v>1</v>
      </c>
    </row>
    <row r="54" spans="1:19" ht="27" customHeight="1">
      <c r="A54" s="260">
        <v>14</v>
      </c>
      <c r="B54" s="8" t="s">
        <v>1932</v>
      </c>
      <c r="C54" s="134">
        <v>0.02</v>
      </c>
      <c r="D54" s="107" t="s">
        <v>1964</v>
      </c>
      <c r="E54" s="15">
        <v>42552</v>
      </c>
      <c r="F54" s="15">
        <v>42735</v>
      </c>
      <c r="G54" s="16"/>
      <c r="H54" s="16"/>
      <c r="I54" s="16"/>
      <c r="J54" s="16"/>
      <c r="K54" s="16"/>
      <c r="L54" s="16"/>
      <c r="M54" s="16">
        <v>0.1</v>
      </c>
      <c r="N54" s="16">
        <v>0.1</v>
      </c>
      <c r="O54" s="16">
        <v>0.3</v>
      </c>
      <c r="P54" s="16">
        <v>0.4</v>
      </c>
      <c r="Q54" s="16">
        <v>0.05</v>
      </c>
      <c r="R54" s="16">
        <v>0.05</v>
      </c>
      <c r="S54" s="30">
        <f t="shared" si="2"/>
        <v>1</v>
      </c>
    </row>
    <row r="55" spans="1:19" ht="29.1" customHeight="1">
      <c r="A55" s="262"/>
      <c r="B55" s="8" t="s">
        <v>1933</v>
      </c>
      <c r="C55" s="134">
        <v>0.02</v>
      </c>
      <c r="D55" s="107" t="s">
        <v>1964</v>
      </c>
      <c r="E55" s="15">
        <v>42552</v>
      </c>
      <c r="F55" s="15">
        <v>42735</v>
      </c>
      <c r="G55" s="16"/>
      <c r="H55" s="16"/>
      <c r="I55" s="16"/>
      <c r="J55" s="16"/>
      <c r="K55" s="16"/>
      <c r="L55" s="16"/>
      <c r="M55" s="16">
        <v>0.1</v>
      </c>
      <c r="N55" s="16">
        <v>0.1</v>
      </c>
      <c r="O55" s="16">
        <v>0.3</v>
      </c>
      <c r="P55" s="16">
        <v>0.4</v>
      </c>
      <c r="Q55" s="16">
        <v>0.05</v>
      </c>
      <c r="R55" s="16">
        <v>0.05</v>
      </c>
      <c r="S55" s="30">
        <f>SUM(G55:R55)</f>
        <v>1</v>
      </c>
    </row>
    <row r="56" spans="1:19">
      <c r="A56" s="77"/>
      <c r="B56" s="47"/>
      <c r="C56" s="78">
        <f>SUM(C7:C55)</f>
        <v>1.0000000000000007</v>
      </c>
      <c r="D56" s="78"/>
      <c r="E56" s="78"/>
      <c r="F56" s="78"/>
      <c r="G56" s="79">
        <f>AVERAGE(G7:G55)</f>
        <v>6.5999800000000011E-2</v>
      </c>
      <c r="H56" s="79">
        <f t="shared" ref="H56:Q56" si="3">AVERAGE(H7:H55)</f>
        <v>6.3333166666666676E-2</v>
      </c>
      <c r="I56" s="79">
        <f t="shared" si="3"/>
        <v>0.11499983333333336</v>
      </c>
      <c r="J56" s="79">
        <f t="shared" si="3"/>
        <v>0.11538446153846157</v>
      </c>
      <c r="K56" s="79">
        <f t="shared" si="3"/>
        <v>9.1666500000000026E-2</v>
      </c>
      <c r="L56" s="79">
        <f t="shared" si="3"/>
        <v>0.16785704761904766</v>
      </c>
      <c r="M56" s="79">
        <f t="shared" si="3"/>
        <v>0.13854158333333336</v>
      </c>
      <c r="N56" s="79">
        <f t="shared" si="3"/>
        <v>0.13672807407407411</v>
      </c>
      <c r="O56" s="79">
        <f t="shared" si="3"/>
        <v>0.23798994117647052</v>
      </c>
      <c r="P56" s="79">
        <f t="shared" si="3"/>
        <v>0.37519811904761907</v>
      </c>
      <c r="Q56" s="79">
        <f t="shared" si="3"/>
        <v>0.15912657142857145</v>
      </c>
      <c r="R56" s="79">
        <f>AVERAGE(R7:R55)</f>
        <v>0.19507536363636363</v>
      </c>
      <c r="S56" s="80">
        <f>AVERAGE(S7:S55)</f>
        <v>0.9678558979591837</v>
      </c>
    </row>
    <row r="60" spans="1:19" ht="15.75" thickBot="1"/>
    <row r="61" spans="1:19" ht="36.75" customHeight="1" thickBot="1">
      <c r="G61" s="256" t="s">
        <v>27</v>
      </c>
      <c r="H61" s="257"/>
      <c r="I61" s="257"/>
      <c r="J61" s="257"/>
      <c r="K61" s="257"/>
      <c r="L61" s="257"/>
      <c r="M61" s="258"/>
    </row>
    <row r="62" spans="1:19" ht="15.75" thickBot="1"/>
    <row r="63" spans="1:19" ht="169.5" customHeight="1" thickBot="1">
      <c r="A63" s="220" t="s">
        <v>1835</v>
      </c>
      <c r="B63" s="221"/>
      <c r="C63" s="222"/>
    </row>
  </sheetData>
  <mergeCells count="28">
    <mergeCell ref="A1:S1"/>
    <mergeCell ref="A2:S2"/>
    <mergeCell ref="D4:D6"/>
    <mergeCell ref="A3:D3"/>
    <mergeCell ref="A4:A6"/>
    <mergeCell ref="C4:C6"/>
    <mergeCell ref="E3:S3"/>
    <mergeCell ref="P5:R5"/>
    <mergeCell ref="G4:L4"/>
    <mergeCell ref="M4:S4"/>
    <mergeCell ref="B4:B6"/>
    <mergeCell ref="E4:F5"/>
    <mergeCell ref="G5:I5"/>
    <mergeCell ref="J5:L5"/>
    <mergeCell ref="M5:O5"/>
    <mergeCell ref="A63:C63"/>
    <mergeCell ref="G61:M61"/>
    <mergeCell ref="A8:A9"/>
    <mergeCell ref="A10:A11"/>
    <mergeCell ref="A12:A14"/>
    <mergeCell ref="A16:A26"/>
    <mergeCell ref="A27:A34"/>
    <mergeCell ref="A35:A40"/>
    <mergeCell ref="A42:A44"/>
    <mergeCell ref="A45:A49"/>
    <mergeCell ref="A52:A53"/>
    <mergeCell ref="A54:A55"/>
    <mergeCell ref="A50:A51"/>
  </mergeCells>
  <phoneticPr fontId="32" type="noConversion"/>
  <pageMargins left="0.70000000000000007" right="0.70000000000000007" top="0.75000000000000011" bottom="0.75000000000000011" header="0.30000000000000004" footer="0.30000000000000004"/>
  <pageSetup paperSize="9" scale="43" fitToHeight="2" orientation="landscape" horizontalDpi="4294967292" verticalDpi="4294967292"/>
  <drawing r:id="rId1"/>
  <extLst>
    <ext xmlns:mx="http://schemas.microsoft.com/office/mac/excel/2008/main" uri="{64002731-A6B0-56B0-2670-7721B7C09600}">
      <mx:PLV Mode="0" OnePage="0" WScale="38"/>
    </ext>
  </extLst>
</worksheet>
</file>

<file path=xl/worksheets/sheet5.xml><?xml version="1.0" encoding="utf-8"?>
<worksheet xmlns="http://schemas.openxmlformats.org/spreadsheetml/2006/main" xmlns:r="http://schemas.openxmlformats.org/officeDocument/2006/relationships">
  <sheetPr codeName="Hoja4" enableFormatConditionsCalculation="0">
    <tabColor theme="6" tint="-0.499984740745262"/>
  </sheetPr>
  <dimension ref="A1:U1003"/>
  <sheetViews>
    <sheetView showGridLines="0" zoomScale="90" zoomScaleNormal="90" zoomScalePageLayoutView="90" workbookViewId="0">
      <selection sqref="A1:G10"/>
    </sheetView>
  </sheetViews>
  <sheetFormatPr baseColWidth="10" defaultColWidth="10.85546875" defaultRowHeight="15"/>
  <cols>
    <col min="1" max="1" width="26.42578125" style="19" bestFit="1" customWidth="1"/>
    <col min="2" max="2" width="11.85546875" style="19" customWidth="1"/>
    <col min="3" max="3" width="11.28515625" style="19" customWidth="1"/>
    <col min="4" max="4" width="14.28515625" style="19" customWidth="1"/>
    <col min="5" max="5" width="15.85546875" style="19" customWidth="1"/>
    <col min="6" max="6" width="33" style="19" customWidth="1"/>
    <col min="7" max="7" width="16.7109375" style="19" customWidth="1"/>
    <col min="8" max="16384" width="10.85546875" style="19"/>
  </cols>
  <sheetData>
    <row r="1" spans="1:21" s="66" customFormat="1" ht="30" customHeight="1">
      <c r="A1" s="191" t="s">
        <v>0</v>
      </c>
      <c r="B1" s="191"/>
      <c r="C1" s="191"/>
      <c r="D1" s="191"/>
      <c r="E1" s="191"/>
      <c r="F1" s="191"/>
      <c r="G1" s="191"/>
      <c r="H1" s="82"/>
      <c r="I1" s="82"/>
      <c r="J1" s="82"/>
      <c r="K1" s="82"/>
      <c r="L1" s="82"/>
      <c r="M1" s="82"/>
      <c r="N1" s="82"/>
      <c r="O1" s="82"/>
      <c r="P1" s="82"/>
      <c r="Q1" s="82"/>
      <c r="R1" s="82"/>
      <c r="S1" s="82"/>
      <c r="T1" s="82"/>
      <c r="U1" s="82"/>
    </row>
    <row r="2" spans="1:21" s="66" customFormat="1" ht="30" customHeight="1">
      <c r="A2" s="209" t="s">
        <v>609</v>
      </c>
      <c r="B2" s="209"/>
      <c r="C2" s="209"/>
      <c r="D2" s="209"/>
      <c r="E2" s="209"/>
      <c r="F2" s="209"/>
      <c r="G2" s="209"/>
      <c r="H2" s="82"/>
      <c r="I2" s="82"/>
      <c r="J2" s="82"/>
      <c r="K2" s="82"/>
      <c r="L2" s="82"/>
      <c r="M2" s="82"/>
      <c r="N2" s="82"/>
      <c r="O2" s="82"/>
      <c r="P2" s="82"/>
      <c r="Q2" s="82"/>
      <c r="R2" s="82"/>
      <c r="S2" s="82"/>
      <c r="T2" s="82"/>
      <c r="U2" s="82"/>
    </row>
    <row r="3" spans="1:21" ht="15.75" customHeight="1">
      <c r="A3" s="269" t="s">
        <v>37</v>
      </c>
      <c r="B3" s="269" t="s">
        <v>38</v>
      </c>
      <c r="C3" s="269"/>
      <c r="D3" s="269"/>
      <c r="E3" s="269"/>
      <c r="F3" s="269" t="s">
        <v>1840</v>
      </c>
      <c r="G3" s="269" t="s">
        <v>39</v>
      </c>
    </row>
    <row r="4" spans="1:21" ht="60">
      <c r="A4" s="269"/>
      <c r="B4" s="53" t="s">
        <v>43</v>
      </c>
      <c r="C4" s="53" t="s">
        <v>42</v>
      </c>
      <c r="D4" s="53" t="s">
        <v>41</v>
      </c>
      <c r="E4" s="53" t="s">
        <v>1839</v>
      </c>
      <c r="F4" s="269"/>
      <c r="G4" s="269"/>
    </row>
    <row r="5" spans="1:21">
      <c r="A5" s="270" t="s">
        <v>40</v>
      </c>
      <c r="B5" s="270"/>
      <c r="C5" s="270"/>
      <c r="D5" s="270"/>
      <c r="E5" s="270"/>
      <c r="F5" s="270"/>
      <c r="G5" s="270"/>
    </row>
    <row r="6" spans="1:21" ht="48" customHeight="1">
      <c r="A6" s="31" t="s">
        <v>1973</v>
      </c>
      <c r="B6" s="83">
        <v>3</v>
      </c>
      <c r="C6" s="83">
        <v>5</v>
      </c>
      <c r="D6" s="130">
        <f>B6*C6</f>
        <v>15</v>
      </c>
      <c r="E6" s="129" t="str">
        <f>IF(D6=1,"MODERADO",IF(D6=3,"MODERADO",IF(D6=5,"MEDIO",IF(D6=9,"MEDIO",IF(D6=15,"EXHAUSTIVO",IF(D6=25,"EXHAUSTIVO"))))))</f>
        <v>EXHAUSTIVO</v>
      </c>
      <c r="F6" s="5" t="s">
        <v>1974</v>
      </c>
      <c r="G6" s="83" t="s">
        <v>1975</v>
      </c>
    </row>
    <row r="7" spans="1:21" ht="63.95" customHeight="1">
      <c r="A7" s="31" t="s">
        <v>1989</v>
      </c>
      <c r="B7" s="83">
        <v>3</v>
      </c>
      <c r="C7" s="83">
        <v>5</v>
      </c>
      <c r="D7" s="142">
        <f t="shared" ref="D7" si="0">B7*C7</f>
        <v>15</v>
      </c>
      <c r="E7" s="141" t="str">
        <f t="shared" ref="E7" si="1">IF(D7=1,"MODERADO",IF(D7=3,"MODERADO",IF(D7=5,"MEDIO",IF(D7=9,"MEDIO",IF(D7=15,"EXHAUSTIVO",IF(D7=25,"EXHAUSTIVO"))))))</f>
        <v>EXHAUSTIVO</v>
      </c>
      <c r="F7" s="5" t="s">
        <v>1988</v>
      </c>
      <c r="G7" s="83" t="s">
        <v>1987</v>
      </c>
    </row>
    <row r="8" spans="1:21" ht="65.099999999999994" customHeight="1">
      <c r="A8" s="31" t="s">
        <v>2010</v>
      </c>
      <c r="B8" s="83">
        <v>3</v>
      </c>
      <c r="C8" s="83">
        <v>5</v>
      </c>
      <c r="D8" s="130">
        <f t="shared" ref="D8" si="2">B8*C8</f>
        <v>15</v>
      </c>
      <c r="E8" s="129" t="str">
        <f t="shared" ref="E8" si="3">IF(D8=1,"MODERADO",IF(D8=3,"MODERADO",IF(D8=5,"MEDIO",IF(D8=9,"MEDIO",IF(D8=15,"EXHAUSTIVO",IF(D8=25,"EXHAUSTIVO"))))))</f>
        <v>EXHAUSTIVO</v>
      </c>
      <c r="F8" s="5" t="s">
        <v>2012</v>
      </c>
      <c r="G8" s="83" t="s">
        <v>2011</v>
      </c>
    </row>
    <row r="9" spans="1:21">
      <c r="A9" s="270" t="s">
        <v>46</v>
      </c>
      <c r="B9" s="270"/>
      <c r="C9" s="270"/>
      <c r="D9" s="270"/>
      <c r="E9" s="270"/>
      <c r="F9" s="270"/>
      <c r="G9" s="270"/>
    </row>
    <row r="10" spans="1:21" ht="90">
      <c r="A10" s="31" t="s">
        <v>1984</v>
      </c>
      <c r="B10" s="83">
        <v>1</v>
      </c>
      <c r="C10" s="83">
        <v>3</v>
      </c>
      <c r="D10" s="130">
        <f>B10*C10</f>
        <v>3</v>
      </c>
      <c r="E10" s="129" t="str">
        <f t="shared" ref="E10" si="4">IF(D10=1,"MODERADO",IF(D10=3,"MODERADO",IF(D10=5,"MEDIO",IF(D10=9,"MEDIO",IF(D10=15,"EXHAUSTIVO",IF(D10=25,"EXHAUSTIVO"))))))</f>
        <v>MODERADO</v>
      </c>
      <c r="F10" s="5" t="s">
        <v>1985</v>
      </c>
      <c r="G10" s="83" t="s">
        <v>1986</v>
      </c>
    </row>
    <row r="11" spans="1:21" ht="15.75" thickBot="1">
      <c r="F11" s="84"/>
    </row>
    <row r="12" spans="1:21" ht="15" customHeight="1">
      <c r="A12" s="266" t="s">
        <v>353</v>
      </c>
      <c r="B12" s="267"/>
      <c r="C12" s="268"/>
    </row>
    <row r="13" spans="1:21" ht="15" customHeight="1">
      <c r="A13" s="2" t="s">
        <v>354</v>
      </c>
      <c r="B13" s="3" t="s">
        <v>355</v>
      </c>
      <c r="C13" s="4" t="s">
        <v>356</v>
      </c>
    </row>
    <row r="14" spans="1:21" ht="15" customHeight="1">
      <c r="A14" s="85" t="s">
        <v>357</v>
      </c>
      <c r="B14" s="86" t="s">
        <v>358</v>
      </c>
      <c r="C14" s="87" t="s">
        <v>359</v>
      </c>
    </row>
    <row r="15" spans="1:21" ht="15" customHeight="1">
      <c r="A15" s="85" t="s">
        <v>360</v>
      </c>
      <c r="B15" s="86" t="s">
        <v>361</v>
      </c>
      <c r="C15" s="87" t="s">
        <v>44</v>
      </c>
    </row>
    <row r="16" spans="1:21" ht="15.75" thickBot="1">
      <c r="A16" s="88" t="s">
        <v>362</v>
      </c>
      <c r="B16" s="89" t="s">
        <v>363</v>
      </c>
      <c r="C16" s="90" t="s">
        <v>45</v>
      </c>
    </row>
    <row r="17" spans="1:3" ht="15.75" thickBot="1"/>
    <row r="18" spans="1:3" ht="48" customHeight="1" thickBot="1">
      <c r="A18" s="263" t="s">
        <v>1831</v>
      </c>
      <c r="B18" s="264"/>
      <c r="C18" s="265"/>
    </row>
    <row r="20" spans="1:3" ht="150" customHeight="1">
      <c r="A20"/>
      <c r="B20"/>
      <c r="C20"/>
    </row>
    <row r="997" spans="1:1">
      <c r="A997" s="87" t="s">
        <v>359</v>
      </c>
    </row>
    <row r="998" spans="1:1">
      <c r="A998" s="87" t="s">
        <v>44</v>
      </c>
    </row>
    <row r="999" spans="1:1" ht="15.75" thickBot="1">
      <c r="A999" s="90" t="s">
        <v>45</v>
      </c>
    </row>
    <row r="1001" spans="1:1">
      <c r="A1001" s="19">
        <v>1</v>
      </c>
    </row>
    <row r="1002" spans="1:1">
      <c r="A1002" s="19">
        <v>3</v>
      </c>
    </row>
    <row r="1003" spans="1:1">
      <c r="A1003" s="19">
        <v>5</v>
      </c>
    </row>
  </sheetData>
  <mergeCells count="10">
    <mergeCell ref="A18:C18"/>
    <mergeCell ref="A12:C12"/>
    <mergeCell ref="A1:G1"/>
    <mergeCell ref="A2:G2"/>
    <mergeCell ref="B3:E3"/>
    <mergeCell ref="A5:G5"/>
    <mergeCell ref="A9:G9"/>
    <mergeCell ref="A3:A4"/>
    <mergeCell ref="F3:F4"/>
    <mergeCell ref="G3:G4"/>
  </mergeCells>
  <phoneticPr fontId="32" type="noConversion"/>
  <dataValidations count="2">
    <dataValidation type="list" allowBlank="1" showInputMessage="1" showErrorMessage="1" error="DEBE SELECCIONAR UN VALOR DE LA LISTA" promptTitle="PROBABILIDAD DE OCURRENCIA" prompt="SELECCIONE UN VALOR DE PROBABILIDAD DE OCURRENCIA:&#10;&#10;1   BAJO&#10;3  MEDIO&#10;5  ALTO" sqref="B10 B6:B8">
      <formula1>$A$1001:$A$1003</formula1>
    </dataValidation>
    <dataValidation type="list" allowBlank="1" showInputMessage="1" showErrorMessage="1" error="DEBE SELECCIONAR UN VALOR DE LA LISTA" promptTitle="NIVEL DE IMPACTO" prompt="SELECCIONE UN VALOR DE NIVEL DE IMPACTO:&#10;&#10;1   BAJO&#10;3  MEDIO&#10;5  ALTO" sqref="C10 C6:C8">
      <formula1>$A$1001:$A$1003</formula1>
    </dataValidation>
  </dataValidations>
  <printOptions horizontalCentered="1" verticalCentered="1"/>
  <pageMargins left="0.25" right="0.25" top="0.75000000000000011" bottom="0.75000000000000011" header="0.30000000000000004" footer="0.30000000000000004"/>
  <pageSetup paperSize="9" orientation="landscape" horizontalDpi="4294967292" verticalDpi="4294967292"/>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sheetPr codeName="Hoja5" enableFormatConditionsCalculation="0">
    <tabColor theme="8" tint="-0.499984740745262"/>
  </sheetPr>
  <dimension ref="A1:U24"/>
  <sheetViews>
    <sheetView showGridLines="0" zoomScale="125" zoomScaleNormal="125" zoomScalePageLayoutView="125" workbookViewId="0">
      <selection activeCell="C16" sqref="C16:C17"/>
    </sheetView>
  </sheetViews>
  <sheetFormatPr baseColWidth="10" defaultColWidth="10.85546875" defaultRowHeight="15"/>
  <cols>
    <col min="1" max="1" width="32.140625" style="58" customWidth="1"/>
    <col min="2" max="2" width="20.42578125" style="58" customWidth="1"/>
    <col min="3" max="3" width="29.42578125" style="58" customWidth="1"/>
    <col min="4" max="4" width="13.28515625" style="58" customWidth="1"/>
    <col min="5" max="5" width="17.42578125" style="58" customWidth="1"/>
    <col min="6" max="6" width="7.28515625" style="58" customWidth="1"/>
    <col min="7" max="7" width="14.42578125" style="58" customWidth="1"/>
    <col min="8" max="16384" width="10.85546875" style="58"/>
  </cols>
  <sheetData>
    <row r="1" spans="1:21" s="56" customFormat="1" ht="44.1" customHeight="1">
      <c r="A1" s="191" t="s">
        <v>0</v>
      </c>
      <c r="B1" s="191"/>
      <c r="C1" s="191"/>
      <c r="D1" s="191"/>
      <c r="E1" s="191"/>
      <c r="F1" s="91"/>
      <c r="G1" s="91"/>
      <c r="H1" s="92"/>
      <c r="I1" s="92"/>
      <c r="J1" s="92"/>
      <c r="K1" s="92"/>
      <c r="L1" s="92"/>
      <c r="M1" s="92"/>
      <c r="N1" s="92"/>
      <c r="O1" s="92"/>
      <c r="P1" s="92"/>
      <c r="Q1" s="92"/>
      <c r="R1" s="92"/>
      <c r="S1" s="92"/>
      <c r="T1" s="92"/>
      <c r="U1" s="92"/>
    </row>
    <row r="2" spans="1:21" s="56" customFormat="1" ht="30" customHeight="1">
      <c r="A2" s="209" t="s">
        <v>610</v>
      </c>
      <c r="B2" s="209"/>
      <c r="C2" s="209"/>
      <c r="D2" s="209"/>
      <c r="E2" s="209"/>
      <c r="F2" s="93"/>
      <c r="G2" s="93"/>
      <c r="H2" s="92"/>
      <c r="I2" s="92"/>
      <c r="J2" s="92"/>
      <c r="K2" s="92"/>
      <c r="L2" s="92"/>
      <c r="M2" s="92"/>
      <c r="N2" s="92"/>
      <c r="O2" s="92"/>
      <c r="P2" s="92"/>
      <c r="Q2" s="92"/>
      <c r="R2" s="92"/>
      <c r="S2" s="92"/>
      <c r="T2" s="92"/>
      <c r="U2" s="92"/>
    </row>
    <row r="3" spans="1:21">
      <c r="A3" s="270" t="s">
        <v>351</v>
      </c>
      <c r="B3" s="270" t="s">
        <v>51</v>
      </c>
      <c r="C3" s="270"/>
      <c r="D3" s="270" t="s">
        <v>52</v>
      </c>
      <c r="E3" s="270"/>
    </row>
    <row r="4" spans="1:21">
      <c r="A4" s="270"/>
      <c r="B4" s="55" t="s">
        <v>53</v>
      </c>
      <c r="C4" s="55" t="s">
        <v>54</v>
      </c>
      <c r="D4" s="55" t="s">
        <v>53</v>
      </c>
      <c r="E4" s="55" t="s">
        <v>54</v>
      </c>
    </row>
    <row r="5" spans="1:21">
      <c r="A5" s="32" t="s">
        <v>55</v>
      </c>
      <c r="B5" s="18">
        <v>2554</v>
      </c>
      <c r="C5" s="18">
        <v>2948</v>
      </c>
      <c r="D5" s="18"/>
      <c r="E5" s="18"/>
    </row>
    <row r="6" spans="1:21">
      <c r="A6" s="32" t="s">
        <v>56</v>
      </c>
      <c r="B6" s="18">
        <v>1650</v>
      </c>
      <c r="C6" s="18">
        <v>1850</v>
      </c>
      <c r="D6" s="18"/>
      <c r="E6" s="18"/>
    </row>
    <row r="7" spans="1:21">
      <c r="A7" s="32" t="s">
        <v>57</v>
      </c>
      <c r="B7" s="18"/>
      <c r="C7" s="18"/>
      <c r="D7" s="18"/>
      <c r="E7" s="18"/>
    </row>
    <row r="8" spans="1:21">
      <c r="A8" s="32" t="s">
        <v>58</v>
      </c>
      <c r="B8" s="18">
        <v>500</v>
      </c>
      <c r="C8" s="18">
        <v>558</v>
      </c>
      <c r="D8" s="18"/>
      <c r="E8" s="18"/>
    </row>
    <row r="9" spans="1:21">
      <c r="A9" s="32" t="s">
        <v>59</v>
      </c>
      <c r="B9" s="18">
        <v>20</v>
      </c>
      <c r="C9" s="18">
        <v>30</v>
      </c>
      <c r="D9" s="18"/>
      <c r="E9" s="18"/>
    </row>
    <row r="10" spans="1:21">
      <c r="A10" s="32" t="s">
        <v>60</v>
      </c>
      <c r="B10" s="18"/>
      <c r="C10" s="18"/>
      <c r="D10" s="18"/>
      <c r="E10" s="18"/>
    </row>
    <row r="11" spans="1:21" ht="30">
      <c r="A11" s="32" t="s">
        <v>61</v>
      </c>
      <c r="B11" s="18"/>
      <c r="C11" s="18"/>
      <c r="D11" s="18"/>
      <c r="E11" s="18"/>
    </row>
    <row r="12" spans="1:21">
      <c r="A12" s="32" t="s">
        <v>62</v>
      </c>
      <c r="B12" s="18">
        <v>7000</v>
      </c>
      <c r="C12" s="18">
        <v>8250</v>
      </c>
      <c r="D12" s="18"/>
      <c r="E12" s="18"/>
    </row>
    <row r="13" spans="1:21">
      <c r="A13" s="33" t="s">
        <v>371</v>
      </c>
      <c r="B13" s="17"/>
      <c r="C13" s="17"/>
      <c r="D13" s="17"/>
      <c r="E13" s="17"/>
    </row>
    <row r="14" spans="1:21">
      <c r="A14" s="34" t="s">
        <v>9</v>
      </c>
      <c r="B14" s="55">
        <f>SUM(B5:B13)</f>
        <v>11724</v>
      </c>
      <c r="C14" s="55">
        <f>SUM(C5:C13)</f>
        <v>13636</v>
      </c>
      <c r="D14" s="55">
        <f>SUM(D5:D12)</f>
        <v>0</v>
      </c>
      <c r="E14" s="55">
        <f>SUM(E5:E12)</f>
        <v>0</v>
      </c>
      <c r="F14" s="46">
        <f>SUM(B14:E14)</f>
        <v>25360</v>
      </c>
      <c r="G14" s="46" t="s">
        <v>1841</v>
      </c>
    </row>
    <row r="15" spans="1:21">
      <c r="A15" s="56"/>
      <c r="B15" s="56"/>
      <c r="C15" s="56"/>
      <c r="D15" s="56"/>
      <c r="E15" s="56"/>
    </row>
    <row r="16" spans="1:21">
      <c r="A16" s="271" t="s">
        <v>604</v>
      </c>
      <c r="B16" s="272" t="s">
        <v>350</v>
      </c>
      <c r="C16" s="272" t="s">
        <v>1977</v>
      </c>
      <c r="D16" s="271" t="s">
        <v>352</v>
      </c>
      <c r="E16" s="271"/>
    </row>
    <row r="17" spans="1:5" ht="57" customHeight="1">
      <c r="A17" s="271"/>
      <c r="B17" s="272"/>
      <c r="C17" s="272"/>
      <c r="D17" s="272">
        <v>150</v>
      </c>
      <c r="E17" s="272"/>
    </row>
    <row r="18" spans="1:5">
      <c r="A18" s="274" t="s">
        <v>9</v>
      </c>
      <c r="B18" s="274"/>
      <c r="C18" s="274"/>
      <c r="D18" s="273">
        <f>D17</f>
        <v>150</v>
      </c>
      <c r="E18" s="273"/>
    </row>
    <row r="19" spans="1:5">
      <c r="D19" s="94"/>
      <c r="E19" s="94"/>
    </row>
    <row r="20" spans="1:5" ht="17.100000000000001" customHeight="1">
      <c r="A20" s="271" t="s">
        <v>603</v>
      </c>
      <c r="B20" s="272" t="s">
        <v>350</v>
      </c>
      <c r="C20" s="272" t="s">
        <v>1976</v>
      </c>
      <c r="D20" s="271" t="s">
        <v>352</v>
      </c>
      <c r="E20" s="271"/>
    </row>
    <row r="21" spans="1:5" ht="54.95" customHeight="1">
      <c r="A21" s="271"/>
      <c r="B21" s="272"/>
      <c r="C21" s="272"/>
      <c r="D21" s="272">
        <v>51</v>
      </c>
      <c r="E21" s="272"/>
    </row>
    <row r="22" spans="1:5">
      <c r="A22" s="274" t="s">
        <v>9</v>
      </c>
      <c r="B22" s="274"/>
      <c r="C22" s="274"/>
      <c r="D22" s="273">
        <f>D21</f>
        <v>51</v>
      </c>
      <c r="E22" s="273"/>
    </row>
    <row r="23" spans="1:5" ht="15.75" thickBot="1"/>
    <row r="24" spans="1:5" ht="150" customHeight="1" thickBot="1">
      <c r="A24" s="220" t="s">
        <v>1835</v>
      </c>
      <c r="B24" s="221"/>
      <c r="C24" s="222"/>
    </row>
  </sheetData>
  <mergeCells count="20">
    <mergeCell ref="B20:B21"/>
    <mergeCell ref="A18:C18"/>
    <mergeCell ref="A22:C22"/>
    <mergeCell ref="C20:C21"/>
    <mergeCell ref="A24:C24"/>
    <mergeCell ref="A1:E1"/>
    <mergeCell ref="A2:E2"/>
    <mergeCell ref="D16:E16"/>
    <mergeCell ref="D17:E17"/>
    <mergeCell ref="B3:C3"/>
    <mergeCell ref="D3:E3"/>
    <mergeCell ref="A16:A17"/>
    <mergeCell ref="B16:B17"/>
    <mergeCell ref="C16:C17"/>
    <mergeCell ref="D18:E18"/>
    <mergeCell ref="D20:E20"/>
    <mergeCell ref="D21:E21"/>
    <mergeCell ref="D22:E22"/>
    <mergeCell ref="A3:A4"/>
    <mergeCell ref="A20:A21"/>
  </mergeCells>
  <phoneticPr fontId="32" type="noConversion"/>
  <printOptions horizontalCentered="1" verticalCentered="1"/>
  <pageMargins left="0.25" right="0.25" top="0.75000000000000011" bottom="0.75000000000000011" header="0.30000000000000004" footer="0.30000000000000004"/>
  <pageSetup paperSize="9" orientation="landscape" horizontalDpi="4294967292" verticalDpi="4294967292"/>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sheetPr codeName="Hoja6" enableFormatConditionsCalculation="0">
    <tabColor theme="5" tint="-0.499984740745262"/>
  </sheetPr>
  <dimension ref="A1:P9"/>
  <sheetViews>
    <sheetView showGridLines="0" workbookViewId="0">
      <selection activeCell="D7" sqref="A1:D7"/>
    </sheetView>
  </sheetViews>
  <sheetFormatPr baseColWidth="10" defaultColWidth="50.7109375" defaultRowHeight="15"/>
  <cols>
    <col min="1" max="1" width="10.28515625" style="96" customWidth="1"/>
    <col min="2" max="2" width="27.85546875" style="96" customWidth="1"/>
    <col min="3" max="3" width="37.7109375" style="96" customWidth="1"/>
    <col min="4" max="4" width="39.140625" style="96" customWidth="1"/>
    <col min="5" max="16384" width="50.7109375" style="96"/>
  </cols>
  <sheetData>
    <row r="1" spans="1:16" ht="47.1" customHeight="1">
      <c r="A1" s="191" t="s">
        <v>0</v>
      </c>
      <c r="B1" s="191"/>
      <c r="C1" s="191"/>
      <c r="D1" s="191"/>
      <c r="E1" s="95"/>
      <c r="F1" s="95"/>
      <c r="G1" s="95"/>
      <c r="H1" s="95"/>
    </row>
    <row r="2" spans="1:16" s="98" customFormat="1" ht="30" customHeight="1">
      <c r="A2" s="209" t="s">
        <v>367</v>
      </c>
      <c r="B2" s="209"/>
      <c r="C2" s="209"/>
      <c r="D2" s="209"/>
      <c r="E2" s="95"/>
      <c r="F2" s="95"/>
      <c r="G2" s="95"/>
      <c r="H2" s="95"/>
      <c r="I2" s="97"/>
      <c r="J2" s="97"/>
      <c r="K2" s="97"/>
      <c r="L2" s="97"/>
      <c r="M2" s="97"/>
      <c r="N2" s="97"/>
      <c r="O2" s="97"/>
      <c r="P2" s="97"/>
    </row>
    <row r="3" spans="1:16" ht="30" customHeight="1">
      <c r="A3" s="179" t="s">
        <v>47</v>
      </c>
      <c r="B3" s="179"/>
      <c r="C3" s="179" t="s">
        <v>48</v>
      </c>
      <c r="D3" s="179"/>
    </row>
    <row r="4" spans="1:16" ht="30" customHeight="1">
      <c r="A4" s="179"/>
      <c r="B4" s="179"/>
      <c r="C4" s="47" t="s">
        <v>49</v>
      </c>
      <c r="D4" s="47" t="s">
        <v>50</v>
      </c>
    </row>
    <row r="5" spans="1:16" ht="90" customHeight="1">
      <c r="A5" s="47" t="s">
        <v>364</v>
      </c>
      <c r="B5" s="54" t="s">
        <v>1981</v>
      </c>
      <c r="C5" s="131" t="s">
        <v>1983</v>
      </c>
      <c r="D5" s="54" t="s">
        <v>1982</v>
      </c>
    </row>
    <row r="6" spans="1:16" ht="50.1" customHeight="1">
      <c r="A6" s="47" t="s">
        <v>366</v>
      </c>
      <c r="B6" s="54" t="s">
        <v>1978</v>
      </c>
      <c r="C6" s="54" t="s">
        <v>1979</v>
      </c>
      <c r="D6" s="54" t="s">
        <v>1980</v>
      </c>
    </row>
    <row r="7" spans="1:16" ht="120.75" customHeight="1">
      <c r="A7" s="47" t="s">
        <v>365</v>
      </c>
      <c r="B7" s="143" t="s">
        <v>2007</v>
      </c>
      <c r="C7" s="143" t="s">
        <v>2009</v>
      </c>
      <c r="D7" s="143" t="s">
        <v>2008</v>
      </c>
    </row>
    <row r="8" spans="1:16" ht="15.75" thickBot="1"/>
    <row r="9" spans="1:16" ht="113.1" customHeight="1" thickBot="1">
      <c r="A9" s="220" t="s">
        <v>1835</v>
      </c>
      <c r="B9" s="221"/>
      <c r="C9" s="222"/>
    </row>
  </sheetData>
  <mergeCells count="5">
    <mergeCell ref="C3:D3"/>
    <mergeCell ref="A1:D1"/>
    <mergeCell ref="A2:D2"/>
    <mergeCell ref="A3:B4"/>
    <mergeCell ref="A9:C9"/>
  </mergeCells>
  <phoneticPr fontId="32" type="noConversion"/>
  <printOptions horizontalCentered="1" verticalCentered="1"/>
  <pageMargins left="0.70000000000000007" right="0.70000000000000007" top="0.75000000000000011" bottom="0.75000000000000011" header="0.30000000000000004" footer="0.30000000000000004"/>
  <pageSetup paperSize="9" orientation="landscape" horizontalDpi="4294967292" verticalDpi="4294967292"/>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sheetPr codeName="Hoja7" enableFormatConditionsCalculation="0">
    <tabColor theme="4" tint="-0.249977111117893"/>
  </sheetPr>
  <dimension ref="A1:P1041"/>
  <sheetViews>
    <sheetView showGridLines="0" zoomScale="125" zoomScaleNormal="125" zoomScalePageLayoutView="125" workbookViewId="0">
      <selection activeCell="E10" sqref="A1:E10"/>
    </sheetView>
  </sheetViews>
  <sheetFormatPr baseColWidth="10" defaultColWidth="10.85546875" defaultRowHeight="15"/>
  <cols>
    <col min="1" max="1" width="15.140625" style="19" customWidth="1"/>
    <col min="2" max="2" width="28" style="19" customWidth="1"/>
    <col min="3" max="3" width="37.140625" style="19" customWidth="1"/>
    <col min="4" max="4" width="22.28515625" style="19" customWidth="1"/>
    <col min="5" max="5" width="26.7109375" style="19" customWidth="1"/>
    <col min="6" max="16384" width="10.85546875" style="19"/>
  </cols>
  <sheetData>
    <row r="1" spans="1:16" ht="30" customHeight="1">
      <c r="A1" s="191" t="s">
        <v>0</v>
      </c>
      <c r="B1" s="191"/>
      <c r="C1" s="191"/>
      <c r="D1" s="191"/>
      <c r="E1" s="191"/>
      <c r="F1" s="82"/>
      <c r="G1" s="82"/>
      <c r="H1" s="82"/>
    </row>
    <row r="2" spans="1:16" s="66" customFormat="1" ht="30" customHeight="1">
      <c r="A2" s="209" t="s">
        <v>368</v>
      </c>
      <c r="B2" s="209"/>
      <c r="C2" s="209"/>
      <c r="D2" s="209"/>
      <c r="E2" s="209"/>
      <c r="F2" s="82"/>
      <c r="G2" s="82"/>
      <c r="H2" s="82"/>
      <c r="I2" s="99"/>
      <c r="J2" s="99"/>
      <c r="K2" s="99"/>
      <c r="L2" s="99"/>
      <c r="M2" s="99"/>
      <c r="N2" s="99"/>
      <c r="O2" s="99"/>
      <c r="P2" s="99"/>
    </row>
    <row r="3" spans="1:16" ht="30">
      <c r="A3" s="47" t="s">
        <v>63</v>
      </c>
      <c r="B3" s="47" t="s">
        <v>64</v>
      </c>
      <c r="C3" s="47" t="s">
        <v>65</v>
      </c>
      <c r="D3" s="47" t="s">
        <v>106</v>
      </c>
      <c r="E3" s="47" t="s">
        <v>373</v>
      </c>
    </row>
    <row r="4" spans="1:16" ht="42.95" customHeight="1">
      <c r="A4" s="179" t="s">
        <v>369</v>
      </c>
      <c r="B4" s="54" t="s">
        <v>94</v>
      </c>
      <c r="C4" s="51" t="s">
        <v>1990</v>
      </c>
      <c r="D4" s="51" t="s">
        <v>1991</v>
      </c>
      <c r="E4" s="140" t="s">
        <v>1994</v>
      </c>
    </row>
    <row r="5" spans="1:16" ht="26.1" customHeight="1">
      <c r="A5" s="179"/>
      <c r="B5" s="131" t="s">
        <v>97</v>
      </c>
      <c r="C5" s="128" t="s">
        <v>1992</v>
      </c>
      <c r="D5" s="128" t="s">
        <v>1995</v>
      </c>
      <c r="E5" s="140" t="s">
        <v>1994</v>
      </c>
    </row>
    <row r="6" spans="1:16" ht="26.1" customHeight="1">
      <c r="A6" s="179"/>
      <c r="B6" s="131" t="s">
        <v>103</v>
      </c>
      <c r="C6" s="128" t="s">
        <v>1999</v>
      </c>
      <c r="D6" s="128" t="s">
        <v>1993</v>
      </c>
      <c r="E6" s="128" t="s">
        <v>1994</v>
      </c>
    </row>
    <row r="7" spans="1:16" ht="20.100000000000001" customHeight="1">
      <c r="A7" s="179"/>
      <c r="B7" s="106" t="s">
        <v>104</v>
      </c>
      <c r="C7" s="51" t="s">
        <v>1997</v>
      </c>
      <c r="D7" s="51" t="s">
        <v>1998</v>
      </c>
      <c r="E7" s="128" t="s">
        <v>1996</v>
      </c>
    </row>
    <row r="8" spans="1:16" ht="20.100000000000001" customHeight="1">
      <c r="A8" s="179" t="s">
        <v>370</v>
      </c>
      <c r="B8" s="54" t="s">
        <v>91</v>
      </c>
      <c r="C8" s="128" t="s">
        <v>1992</v>
      </c>
      <c r="D8" s="128" t="s">
        <v>1995</v>
      </c>
      <c r="E8" s="51" t="s">
        <v>1996</v>
      </c>
    </row>
    <row r="9" spans="1:16" ht="20.100000000000001" customHeight="1">
      <c r="A9" s="179"/>
      <c r="B9" s="106" t="s">
        <v>84</v>
      </c>
      <c r="C9" s="128" t="s">
        <v>1992</v>
      </c>
      <c r="D9" s="128" t="s">
        <v>1995</v>
      </c>
      <c r="E9" s="128" t="s">
        <v>1996</v>
      </c>
    </row>
    <row r="10" spans="1:16" ht="20.100000000000001" customHeight="1">
      <c r="A10" s="41" t="s">
        <v>371</v>
      </c>
      <c r="B10" s="41"/>
      <c r="C10" s="41"/>
      <c r="D10" s="41"/>
      <c r="E10" s="41"/>
    </row>
    <row r="12" spans="1:16" ht="72.95" customHeight="1">
      <c r="A12"/>
      <c r="B12"/>
      <c r="C12"/>
    </row>
    <row r="26" spans="16:16">
      <c r="P26" s="35"/>
    </row>
    <row r="1001" spans="1:1" ht="15.75" thickBot="1"/>
    <row r="1002" spans="1:1">
      <c r="A1002" s="100"/>
    </row>
    <row r="1003" spans="1:1">
      <c r="A1003" s="36" t="s">
        <v>75</v>
      </c>
    </row>
    <row r="1004" spans="1:1">
      <c r="A1004" s="36" t="s">
        <v>77</v>
      </c>
    </row>
    <row r="1005" spans="1:1">
      <c r="A1005" s="36" t="s">
        <v>78</v>
      </c>
    </row>
    <row r="1006" spans="1:1">
      <c r="A1006" s="36" t="s">
        <v>1854</v>
      </c>
    </row>
    <row r="1007" spans="1:1">
      <c r="A1007" s="36" t="s">
        <v>76</v>
      </c>
    </row>
    <row r="1008" spans="1:1">
      <c r="A1008" s="36" t="s">
        <v>1855</v>
      </c>
    </row>
    <row r="1009" spans="1:2">
      <c r="A1009" s="36" t="s">
        <v>1856</v>
      </c>
    </row>
    <row r="1010" spans="1:2">
      <c r="A1010" s="36" t="s">
        <v>79</v>
      </c>
    </row>
    <row r="1011" spans="1:2">
      <c r="A1011" s="36" t="s">
        <v>80</v>
      </c>
    </row>
    <row r="1012" spans="1:2" ht="22.5">
      <c r="A1012" s="36" t="s">
        <v>81</v>
      </c>
    </row>
    <row r="1013" spans="1:2">
      <c r="A1013" s="36" t="s">
        <v>82</v>
      </c>
    </row>
    <row r="1014" spans="1:2">
      <c r="A1014" s="36" t="s">
        <v>83</v>
      </c>
    </row>
    <row r="1015" spans="1:2">
      <c r="A1015" s="36" t="s">
        <v>84</v>
      </c>
    </row>
    <row r="1016" spans="1:2">
      <c r="A1016" s="36" t="s">
        <v>85</v>
      </c>
    </row>
    <row r="1017" spans="1:2">
      <c r="A1017" s="36" t="s">
        <v>86</v>
      </c>
    </row>
    <row r="1018" spans="1:2">
      <c r="A1018" s="36" t="s">
        <v>87</v>
      </c>
      <c r="B1018" s="101"/>
    </row>
    <row r="1019" spans="1:2">
      <c r="A1019" s="36" t="s">
        <v>88</v>
      </c>
      <c r="B1019" s="101"/>
    </row>
    <row r="1020" spans="1:2">
      <c r="A1020" s="36" t="s">
        <v>89</v>
      </c>
      <c r="B1020" s="101"/>
    </row>
    <row r="1021" spans="1:2">
      <c r="A1021" s="36" t="s">
        <v>90</v>
      </c>
      <c r="B1021" s="101"/>
    </row>
    <row r="1022" spans="1:2">
      <c r="A1022" s="36" t="s">
        <v>91</v>
      </c>
      <c r="B1022" s="101"/>
    </row>
    <row r="1023" spans="1:2" ht="23.25" thickBot="1">
      <c r="A1023" s="37" t="s">
        <v>92</v>
      </c>
      <c r="B1023" s="102"/>
    </row>
    <row r="1024" spans="1:2" ht="15.75" thickBot="1"/>
    <row r="1025" spans="1:1">
      <c r="A1025" s="38" t="s">
        <v>1852</v>
      </c>
    </row>
    <row r="1026" spans="1:1">
      <c r="A1026" s="39" t="s">
        <v>105</v>
      </c>
    </row>
    <row r="1027" spans="1:1">
      <c r="A1027" s="39" t="s">
        <v>96</v>
      </c>
    </row>
    <row r="1028" spans="1:1">
      <c r="A1028" s="39" t="s">
        <v>101</v>
      </c>
    </row>
    <row r="1029" spans="1:1">
      <c r="A1029" s="39" t="s">
        <v>95</v>
      </c>
    </row>
    <row r="1030" spans="1:1" ht="22.5">
      <c r="A1030" s="39" t="s">
        <v>100</v>
      </c>
    </row>
    <row r="1031" spans="1:1">
      <c r="A1031" s="39" t="s">
        <v>102</v>
      </c>
    </row>
    <row r="1032" spans="1:1">
      <c r="A1032" s="39" t="s">
        <v>104</v>
      </c>
    </row>
    <row r="1033" spans="1:1">
      <c r="A1033" s="39" t="s">
        <v>99</v>
      </c>
    </row>
    <row r="1034" spans="1:1">
      <c r="A1034" s="39" t="s">
        <v>1853</v>
      </c>
    </row>
    <row r="1035" spans="1:1">
      <c r="A1035" s="39" t="s">
        <v>103</v>
      </c>
    </row>
    <row r="1036" spans="1:1">
      <c r="A1036" s="39" t="s">
        <v>94</v>
      </c>
    </row>
    <row r="1037" spans="1:1">
      <c r="A1037" s="39" t="s">
        <v>98</v>
      </c>
    </row>
    <row r="1038" spans="1:1">
      <c r="A1038" s="39" t="s">
        <v>97</v>
      </c>
    </row>
    <row r="1039" spans="1:1">
      <c r="A1039" s="39" t="s">
        <v>93</v>
      </c>
    </row>
    <row r="1041" spans="1:1">
      <c r="A1041" s="40" t="s">
        <v>372</v>
      </c>
    </row>
  </sheetData>
  <sortState ref="A1001:A1020">
    <sortCondition ref="A1001:A1020"/>
  </sortState>
  <mergeCells count="4">
    <mergeCell ref="A4:A7"/>
    <mergeCell ref="A8:A9"/>
    <mergeCell ref="A1:E1"/>
    <mergeCell ref="A2:E2"/>
  </mergeCells>
  <phoneticPr fontId="32" type="noConversion"/>
  <dataValidations count="4">
    <dataValidation type="list" allowBlank="1" showInputMessage="1" showErrorMessage="1" error="DEBE SELECCIONAR UN VALOR DE LA LISTA" promptTitle="NOMBRE DE LA PARROQUIA" prompt="DEBE SELECCIONAR EL NOMBRE DE LA PARROQUIA DONDE SE LOCALIZA EL PROYECTO" sqref="B10">
      <formula1>$A$1041</formula1>
    </dataValidation>
    <dataValidation type="list" allowBlank="1" showInputMessage="1" showErrorMessage="1" error="DEBE SELECCIONAR UN VALOR DE LA LISTA" promptTitle="PROYECTO CANTONAL" prompt="DEBE SELECCIONAR EL ALCANCE DEL PROYECTO" sqref="C10">
      <formula1>$A$1041</formula1>
    </dataValidation>
    <dataValidation type="list" allowBlank="1" showInputMessage="1" showErrorMessage="1" error="DEBE SELECCIONAR UN VALOR DE LA LISTA" promptTitle="NOMBRE DE LA PARROQUIA" prompt="DEBE SELECCIONAR EL NOMBRE DE LA PARROQUIA DONDE SE LOCALIZA EL PROYECTO" sqref="B4:B7">
      <formula1>$A$1025:$A$1039</formula1>
    </dataValidation>
    <dataValidation type="list" allowBlank="1" showInputMessage="1" showErrorMessage="1" error="DEBE SELECCIONAR UN VALOR DE LA LISTA" promptTitle="NOMBRE DE LA PARROQUIA" prompt="DEBE SELECCIONAR EL NOMBRE DE LA PARROQUIA DONDE SE LOCALIZA EL PROYECTO" sqref="B8:B9">
      <formula1>$A$1003:$A$1023</formula1>
    </dataValidation>
  </dataValidations>
  <printOptions horizontalCentered="1" verticalCentered="1"/>
  <pageMargins left="0.25" right="0.25" top="0.75000000000000011" bottom="0.75000000000000011" header="0.30000000000000004" footer="0.30000000000000004"/>
  <pageSetup paperSize="9" orientation="landscape" horizontalDpi="4294967292" verticalDpi="4294967292"/>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sheetPr codeName="Hoja8" enableFormatConditionsCalculation="0">
    <tabColor theme="3" tint="-0.499984740745262"/>
    <pageSetUpPr fitToPage="1"/>
  </sheetPr>
  <dimension ref="A1:O12"/>
  <sheetViews>
    <sheetView showGridLines="0" workbookViewId="0">
      <selection activeCell="H31" sqref="H31"/>
    </sheetView>
  </sheetViews>
  <sheetFormatPr baseColWidth="10" defaultColWidth="10.85546875" defaultRowHeight="15"/>
  <cols>
    <col min="1" max="1" width="25.85546875" style="96" customWidth="1"/>
    <col min="2" max="2" width="16.28515625" style="96" customWidth="1"/>
    <col min="3" max="3" width="17" style="96" customWidth="1"/>
    <col min="4" max="4" width="19.7109375" style="96" customWidth="1"/>
    <col min="5" max="5" width="22.42578125" style="96" customWidth="1"/>
    <col min="6" max="6" width="26.140625" style="96" customWidth="1"/>
    <col min="7" max="16384" width="10.85546875" style="96"/>
  </cols>
  <sheetData>
    <row r="1" spans="1:15" ht="30" customHeight="1">
      <c r="A1" s="191" t="s">
        <v>0</v>
      </c>
      <c r="B1" s="191"/>
      <c r="C1" s="191"/>
      <c r="D1" s="191"/>
      <c r="E1" s="191"/>
      <c r="F1" s="191"/>
      <c r="G1" s="95"/>
    </row>
    <row r="2" spans="1:15" s="98" customFormat="1" ht="30" customHeight="1">
      <c r="A2" s="209" t="s">
        <v>374</v>
      </c>
      <c r="B2" s="209"/>
      <c r="C2" s="209"/>
      <c r="D2" s="209"/>
      <c r="E2" s="209"/>
      <c r="F2" s="209"/>
      <c r="G2" s="95"/>
      <c r="H2" s="97"/>
      <c r="I2" s="97"/>
      <c r="J2" s="97"/>
      <c r="K2" s="97"/>
      <c r="L2" s="97"/>
      <c r="M2" s="97"/>
      <c r="N2" s="97"/>
      <c r="O2" s="97"/>
    </row>
    <row r="3" spans="1:15" ht="44.25" customHeight="1">
      <c r="A3" s="179" t="s">
        <v>66</v>
      </c>
      <c r="B3" s="179" t="s">
        <v>67</v>
      </c>
      <c r="C3" s="179"/>
      <c r="D3" s="179"/>
      <c r="E3" s="179"/>
      <c r="F3" s="179" t="s">
        <v>68</v>
      </c>
    </row>
    <row r="4" spans="1:15" ht="60" customHeight="1">
      <c r="A4" s="179"/>
      <c r="B4" s="47" t="s">
        <v>605</v>
      </c>
      <c r="C4" s="47" t="s">
        <v>608</v>
      </c>
      <c r="D4" s="47" t="s">
        <v>606</v>
      </c>
      <c r="E4" s="47" t="s">
        <v>607</v>
      </c>
      <c r="F4" s="179"/>
    </row>
    <row r="5" spans="1:15" ht="20.100000000000001" customHeight="1">
      <c r="A5" s="42" t="s">
        <v>69</v>
      </c>
      <c r="B5" s="108"/>
      <c r="C5" s="108"/>
      <c r="D5" s="108">
        <v>462000</v>
      </c>
      <c r="E5" s="108">
        <v>116820</v>
      </c>
      <c r="F5" s="43">
        <f>SUM(B5:E5)</f>
        <v>578820</v>
      </c>
    </row>
    <row r="6" spans="1:15" ht="20.100000000000001" customHeight="1">
      <c r="A6" s="42" t="s">
        <v>70</v>
      </c>
      <c r="B6" s="108"/>
      <c r="C6" s="108"/>
      <c r="D6" s="108"/>
      <c r="E6" s="108"/>
      <c r="F6" s="43">
        <f>SUM(B6:E6)</f>
        <v>0</v>
      </c>
    </row>
    <row r="7" spans="1:15" ht="20.100000000000001" customHeight="1">
      <c r="A7" s="42" t="s">
        <v>71</v>
      </c>
      <c r="B7" s="108"/>
      <c r="C7" s="108"/>
      <c r="D7" s="108"/>
      <c r="E7" s="108"/>
      <c r="F7" s="43">
        <f>SUM(B7:E7)</f>
        <v>0</v>
      </c>
    </row>
    <row r="8" spans="1:15" ht="20.100000000000001" customHeight="1">
      <c r="A8" s="42" t="s">
        <v>72</v>
      </c>
      <c r="B8" s="108"/>
      <c r="C8" s="108"/>
      <c r="D8" s="108"/>
      <c r="E8" s="108"/>
      <c r="F8" s="43">
        <f>SUM(B8:E8)</f>
        <v>0</v>
      </c>
    </row>
    <row r="9" spans="1:15" ht="20.100000000000001" customHeight="1">
      <c r="A9" s="42" t="s">
        <v>73</v>
      </c>
      <c r="B9" s="108"/>
      <c r="C9" s="108"/>
      <c r="D9" s="108"/>
      <c r="E9" s="108"/>
      <c r="F9" s="43">
        <f>SUM(B9:E9)</f>
        <v>0</v>
      </c>
    </row>
    <row r="10" spans="1:15" ht="20.100000000000001" customHeight="1">
      <c r="A10" s="44" t="s">
        <v>74</v>
      </c>
      <c r="B10" s="45">
        <f>SUM(B5:B9)</f>
        <v>0</v>
      </c>
      <c r="C10" s="45">
        <f>SUM(C5:C9)</f>
        <v>0</v>
      </c>
      <c r="D10" s="45">
        <f>SUM(D5:D9)</f>
        <v>462000</v>
      </c>
      <c r="E10" s="45">
        <f>SUM(E5:E9)</f>
        <v>116820</v>
      </c>
      <c r="F10" s="45">
        <f>SUM(F5:F9)</f>
        <v>578820</v>
      </c>
    </row>
    <row r="12" spans="1:15" ht="93.95" customHeight="1">
      <c r="A12"/>
      <c r="B12"/>
      <c r="C12"/>
    </row>
  </sheetData>
  <mergeCells count="5">
    <mergeCell ref="A1:F1"/>
    <mergeCell ref="A2:F2"/>
    <mergeCell ref="A3:A4"/>
    <mergeCell ref="B3:E3"/>
    <mergeCell ref="F3:F4"/>
  </mergeCells>
  <phoneticPr fontId="32" type="noConversion"/>
  <printOptions horizontalCentered="1" verticalCentered="1"/>
  <pageMargins left="0.25" right="0.25" top="0.75000000000000011" bottom="0.75000000000000011" header="0.30000000000000004" footer="0.30000000000000004"/>
  <pageSetup paperSize="9" orientation="landscape"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F1 DATOS GRALES</vt:lpstr>
      <vt:lpstr>F2 ARTICULACIONES</vt:lpstr>
      <vt:lpstr>F3 CRONOG. PRESUPUESTO</vt:lpstr>
      <vt:lpstr>F4 CRONOG. ACTIVIDADES</vt:lpstr>
      <vt:lpstr>F5 RIESGOS</vt:lpstr>
      <vt:lpstr>F6 BENEFICIARIOS</vt:lpstr>
      <vt:lpstr>F7 COORDINACION</vt:lpstr>
      <vt:lpstr>F8 LOCALIZACION</vt:lpstr>
      <vt:lpstr>F9 RECURSOS</vt:lpstr>
      <vt:lpstr>F10 PLURIANUAL</vt:lpstr>
      <vt:lpstr>'F1 DATOS GRALES'!OLE_LINK1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Xavier Santiago Méndez Urgiles</dc:creator>
  <cp:lastModifiedBy>tesorero</cp:lastModifiedBy>
  <cp:lastPrinted>2016-02-29T23:29:31Z</cp:lastPrinted>
  <dcterms:created xsi:type="dcterms:W3CDTF">2010-11-11T15:33:26Z</dcterms:created>
  <dcterms:modified xsi:type="dcterms:W3CDTF">2017-01-23T16:45:44Z</dcterms:modified>
</cp:coreProperties>
</file>