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30"/>
  </bookViews>
  <sheets>
    <sheet name="Estado financiero 2014" sheetId="1" r:id="rId1"/>
    <sheet name="Estado Resultaos 2014" sheetId="2" r:id="rId2"/>
  </sheets>
  <calcPr calcId="124519"/>
</workbook>
</file>

<file path=xl/calcChain.xml><?xml version="1.0" encoding="utf-8"?>
<calcChain xmlns="http://schemas.openxmlformats.org/spreadsheetml/2006/main">
  <c r="G67" i="1"/>
  <c r="F52"/>
  <c r="F65"/>
  <c r="D60"/>
  <c r="D58"/>
  <c r="D56"/>
  <c r="E55" s="1"/>
  <c r="D63"/>
  <c r="E62" s="1"/>
  <c r="E49"/>
  <c r="D50"/>
  <c r="D46"/>
  <c r="E45" s="1"/>
  <c r="E24"/>
  <c r="F23" s="1"/>
  <c r="D35"/>
  <c r="D32"/>
  <c r="D25"/>
  <c r="E20"/>
  <c r="D21"/>
  <c r="D16"/>
  <c r="D14"/>
  <c r="E13" s="1"/>
  <c r="D11"/>
  <c r="D9"/>
  <c r="F34" i="2"/>
  <c r="E6"/>
  <c r="E35"/>
  <c r="D36"/>
  <c r="D32"/>
  <c r="D29"/>
  <c r="D25"/>
  <c r="E21" s="1"/>
  <c r="D19"/>
  <c r="D13"/>
  <c r="E12" s="1"/>
  <c r="D10"/>
  <c r="E9" s="1"/>
  <c r="F5" s="1"/>
  <c r="F39" s="1"/>
  <c r="D7"/>
  <c r="E8" i="1" l="1"/>
  <c r="F7" s="1"/>
  <c r="G41" s="1"/>
</calcChain>
</file>

<file path=xl/sharedStrings.xml><?xml version="1.0" encoding="utf-8"?>
<sst xmlns="http://schemas.openxmlformats.org/spreadsheetml/2006/main" count="113" uniqueCount="102">
  <si>
    <t>FUNDACIÓN MUNICIPAL BIENAL DE CUENCA</t>
  </si>
  <si>
    <t>ESTADO SITUACION FINANCIERA</t>
  </si>
  <si>
    <t>CUENTA</t>
  </si>
  <si>
    <t>DESCRIPCION</t>
  </si>
  <si>
    <t>ACTIVOS</t>
  </si>
  <si>
    <t>OPERACIONALES</t>
  </si>
  <si>
    <t>DISPONIBILIDADES</t>
  </si>
  <si>
    <t>BANCO CENTRAL DEL ECUADOR</t>
  </si>
  <si>
    <t xml:space="preserve">BANCO CENTRAL </t>
  </si>
  <si>
    <t>BANCOS COMERCIALES</t>
  </si>
  <si>
    <t>BANCO DEL FOMENTO</t>
  </si>
  <si>
    <t>ANTICIPO DE FONDOS</t>
  </si>
  <si>
    <t>ANTICIPO A PROVEEDORES</t>
  </si>
  <si>
    <t>FONDOS DE REPOSICION</t>
  </si>
  <si>
    <t>CAJA CHICA INSTITUCIONAL</t>
  </si>
  <si>
    <t>BIENES DE PROYECTOS</t>
  </si>
  <si>
    <t>BIENES MUEBLES</t>
  </si>
  <si>
    <t>MOBILIARIO</t>
  </si>
  <si>
    <t>MAQUINARIAS Y EQUIPOS</t>
  </si>
  <si>
    <t>HERRAMIENTAS</t>
  </si>
  <si>
    <t>EQUIPOS,SISTEMAS Y PAQUETES</t>
  </si>
  <si>
    <t>BIENES ARTISTICOS Y CULTURALES</t>
  </si>
  <si>
    <t>LIBROS Y COLECCIONES</t>
  </si>
  <si>
    <t>BIENES INMUEBLES</t>
  </si>
  <si>
    <t>TERRENOS</t>
  </si>
  <si>
    <t>EDIFICIOS LOCALES Y RESIDENCIAS</t>
  </si>
  <si>
    <t>(-) DEPRECIACION ACUMULADA</t>
  </si>
  <si>
    <t>(-) DEP. EDIFICIOS Y LOCALES</t>
  </si>
  <si>
    <t>(-) DEP. MOBILIARIO</t>
  </si>
  <si>
    <t>(-) DEP. MAQUINARIA EQUIPOS</t>
  </si>
  <si>
    <t>(-) DEP. HERRAMIENTAS</t>
  </si>
  <si>
    <t>(-) DEP. EQUIPOS, SISTEMAS</t>
  </si>
  <si>
    <t>IMPUESTO VALOR AGREGADO</t>
  </si>
  <si>
    <t>TOTAL ACTIVO</t>
  </si>
  <si>
    <t>PASIVOS</t>
  </si>
  <si>
    <t>DEUDA FLOTANTE</t>
  </si>
  <si>
    <t>DEPOSITOS Y FONDOS DE TERCEROS</t>
  </si>
  <si>
    <t>DEPOSITOS INTERMEDIACION</t>
  </si>
  <si>
    <t>APLICACIÓN DEL FINANCIAMIENTO</t>
  </si>
  <si>
    <t>PASIVO CIRCULANTE</t>
  </si>
  <si>
    <t>CTA X PAG AÑO ANTERIOR</t>
  </si>
  <si>
    <t>TOTAL PASIVO</t>
  </si>
  <si>
    <t>PATRIMONIO</t>
  </si>
  <si>
    <t>PATRIMONIO ACUMULADO</t>
  </si>
  <si>
    <t>PATRIMONIO PUBLICO</t>
  </si>
  <si>
    <t>PATRIMONIO ENTIDADES</t>
  </si>
  <si>
    <t>PATRIMONIO FUNDACION</t>
  </si>
  <si>
    <t>CORRECCION MONETARIA</t>
  </si>
  <si>
    <t>DONACIONES RECIBIDAS BIENES</t>
  </si>
  <si>
    <t xml:space="preserve">DONACIONES RECIBIDAS </t>
  </si>
  <si>
    <t>RESULTADO DE EJERCICIOS</t>
  </si>
  <si>
    <t>TOTAL PATRIMONIO</t>
  </si>
  <si>
    <t>TOTAL GENERAL</t>
  </si>
  <si>
    <t>TESORERA</t>
  </si>
  <si>
    <t>CONTADORA</t>
  </si>
  <si>
    <t>Cortado al 31 de diciembre de 2014</t>
  </si>
  <si>
    <t>FUNDACION MUNICIPAL BIENAL DE CUENCA</t>
  </si>
  <si>
    <t>ESTADO DE RESULTADOS</t>
  </si>
  <si>
    <t>INGRESOS CORRIENTES</t>
  </si>
  <si>
    <t>IMPUESTOS</t>
  </si>
  <si>
    <t>VENTA DE BIENES Y SERVICIOS</t>
  </si>
  <si>
    <t>VENTA DE PRODUCTOS Y MATERIALES</t>
  </si>
  <si>
    <t>DE OFICINA, DIDACTICOS Y PUBLICACIONES</t>
  </si>
  <si>
    <t>OTROS INGRESOS</t>
  </si>
  <si>
    <t>RENTAS DE INVERSIONES</t>
  </si>
  <si>
    <t>INTERESES POR DEPOSITOS A PLAZO</t>
  </si>
  <si>
    <t>GARANTIAS Y FIANZAS</t>
  </si>
  <si>
    <t>EJECUCION DE GARANTIAS</t>
  </si>
  <si>
    <t>INDEMNIZACIONES Y VALORES NO RECLAMADOS</t>
  </si>
  <si>
    <t>INDEMNIZACIONES POR SINIESTROS</t>
  </si>
  <si>
    <t>OTROS INGRESOS NO CLASIFICADOS</t>
  </si>
  <si>
    <t>OTROS NO ESPECIFICADOS</t>
  </si>
  <si>
    <t>INGRESOS DE CAPITAL</t>
  </si>
  <si>
    <t>DONACIONES CORRIENTES SECTOR EXTERNO</t>
  </si>
  <si>
    <t>626.03.01</t>
  </si>
  <si>
    <t>ORGANISMOS MULTILATERALES</t>
  </si>
  <si>
    <t>626.03.04</t>
  </si>
  <si>
    <t>DEL SECTOR PRIVADO NO FINANCIERO</t>
  </si>
  <si>
    <t>TRANSFERENCIAS DE CAPITAL DEL SECTOR PUBLICO</t>
  </si>
  <si>
    <t>DEL GOBIERNO CENTRAL: MINISTERIO DE CULTURA</t>
  </si>
  <si>
    <t>DE EMPRESAS PUBLICAS: ETAPA</t>
  </si>
  <si>
    <t>DE ENTIDADES DEL GOBIERNO SECCIONAL: MUNICIPIO</t>
  </si>
  <si>
    <t>DONACIONES DE CAPITAL  DEL SECTOR PRIVADO INTERNO</t>
  </si>
  <si>
    <t>626.22.03</t>
  </si>
  <si>
    <t>DEL SECTOR PRIVADO FINANCIERO</t>
  </si>
  <si>
    <t>626.22.04</t>
  </si>
  <si>
    <t>DONACIONES DE CAPITAL SECTOR EXTERNO</t>
  </si>
  <si>
    <t>626.23.01</t>
  </si>
  <si>
    <t>GASTOS DE GESTION</t>
  </si>
  <si>
    <t>INVERSIONES PUBLICAS</t>
  </si>
  <si>
    <t>INVERSIONES DE DESARROLLO SOCIAL</t>
  </si>
  <si>
    <t>631.51.01</t>
  </si>
  <si>
    <t>RESULTADO DEL EJERCICIO VIGENTE</t>
  </si>
  <si>
    <t>_______________________</t>
  </si>
  <si>
    <t>_________________________</t>
  </si>
  <si>
    <t>Contadora</t>
  </si>
  <si>
    <t>Tesorero</t>
  </si>
  <si>
    <t>ANTICIPO DE FONDOS A SERVIDORES</t>
  </si>
  <si>
    <t>ANTICIPO A SERVIDORES</t>
  </si>
  <si>
    <t>CUENTAS X COBRAR</t>
  </si>
  <si>
    <t>CUENTAS X COBRAR AÑOS ANTERIOR</t>
  </si>
  <si>
    <t>OTRAS RETENCIONES  IMP RENTA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</si>
</sst>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\ _€_-;\-* #,##0.00\ _€_-;_-* &quot;-&quot;??\ _€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0" fillId="0" borderId="0" xfId="0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8" fillId="0" borderId="3" xfId="0" applyFont="1" applyBorder="1"/>
    <xf numFmtId="164" fontId="0" fillId="0" borderId="3" xfId="1" applyFont="1" applyBorder="1" applyAlignment="1">
      <alignment horizontal="right"/>
    </xf>
    <xf numFmtId="0" fontId="2" fillId="0" borderId="3" xfId="0" applyFont="1" applyBorder="1"/>
    <xf numFmtId="164" fontId="2" fillId="0" borderId="3" xfId="1" applyFont="1" applyBorder="1" applyAlignment="1">
      <alignment horizontal="right"/>
    </xf>
    <xf numFmtId="164" fontId="0" fillId="0" borderId="3" xfId="1" applyFont="1" applyBorder="1" applyAlignment="1"/>
    <xf numFmtId="43" fontId="0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164" fontId="3" fillId="0" borderId="3" xfId="1" applyFont="1" applyBorder="1" applyAlignment="1">
      <alignment horizontal="right"/>
    </xf>
    <xf numFmtId="164" fontId="5" fillId="0" borderId="3" xfId="1" applyFont="1" applyBorder="1" applyAlignment="1">
      <alignment horizontal="right"/>
    </xf>
    <xf numFmtId="0" fontId="0" fillId="2" borderId="3" xfId="0" applyFill="1" applyBorder="1"/>
    <xf numFmtId="0" fontId="2" fillId="0" borderId="3" xfId="0" applyFont="1" applyFill="1" applyBorder="1"/>
    <xf numFmtId="0" fontId="5" fillId="0" borderId="3" xfId="0" applyFont="1" applyBorder="1"/>
    <xf numFmtId="164" fontId="4" fillId="0" borderId="3" xfId="1" applyFont="1" applyBorder="1" applyAlignment="1">
      <alignment horizontal="right"/>
    </xf>
    <xf numFmtId="164" fontId="1" fillId="0" borderId="3" xfId="1" applyFont="1" applyBorder="1" applyAlignment="1">
      <alignment horizontal="right"/>
    </xf>
    <xf numFmtId="164" fontId="3" fillId="0" borderId="3" xfId="0" applyNumberFormat="1" applyFont="1" applyBorder="1"/>
    <xf numFmtId="164" fontId="3" fillId="0" borderId="3" xfId="1" applyFont="1" applyBorder="1"/>
    <xf numFmtId="0" fontId="14" fillId="0" borderId="3" xfId="0" applyFont="1" applyBorder="1" applyAlignment="1">
      <alignment horizontal="left"/>
    </xf>
    <xf numFmtId="0" fontId="6" fillId="0" borderId="3" xfId="0" applyFont="1" applyBorder="1"/>
    <xf numFmtId="0" fontId="3" fillId="0" borderId="3" xfId="0" applyFont="1" applyBorder="1"/>
    <xf numFmtId="164" fontId="13" fillId="0" borderId="3" xfId="0" applyNumberFormat="1" applyFont="1" applyBorder="1"/>
    <xf numFmtId="0" fontId="0" fillId="0" borderId="3" xfId="0" applyFont="1" applyBorder="1"/>
    <xf numFmtId="164" fontId="0" fillId="0" borderId="3" xfId="0" applyNumberFormat="1" applyFont="1" applyBorder="1"/>
    <xf numFmtId="164" fontId="0" fillId="0" borderId="3" xfId="0" applyNumberFormat="1" applyBorder="1"/>
    <xf numFmtId="0" fontId="11" fillId="0" borderId="3" xfId="0" applyFont="1" applyBorder="1"/>
    <xf numFmtId="164" fontId="0" fillId="0" borderId="3" xfId="2" applyFont="1" applyBorder="1"/>
    <xf numFmtId="0" fontId="9" fillId="0" borderId="3" xfId="0" applyFont="1" applyFill="1" applyBorder="1"/>
    <xf numFmtId="0" fontId="10" fillId="0" borderId="3" xfId="0" applyFont="1" applyBorder="1"/>
    <xf numFmtId="0" fontId="10" fillId="0" borderId="3" xfId="0" applyFont="1" applyFill="1" applyBorder="1"/>
    <xf numFmtId="0" fontId="9" fillId="0" borderId="3" xfId="0" applyFont="1" applyBorder="1"/>
    <xf numFmtId="0" fontId="10" fillId="2" borderId="3" xfId="0" applyFont="1" applyFill="1" applyBorder="1"/>
    <xf numFmtId="164" fontId="12" fillId="0" borderId="3" xfId="0" applyNumberFormat="1" applyFont="1" applyBorder="1"/>
    <xf numFmtId="164" fontId="2" fillId="0" borderId="3" xfId="2" applyFont="1" applyBorder="1"/>
    <xf numFmtId="164" fontId="2" fillId="0" borderId="3" xfId="0" applyNumberFormat="1" applyFont="1" applyBorder="1"/>
    <xf numFmtId="43" fontId="0" fillId="0" borderId="3" xfId="0" applyNumberFormat="1" applyFont="1" applyBorder="1"/>
    <xf numFmtId="43" fontId="2" fillId="0" borderId="3" xfId="0" applyNumberFormat="1" applyFont="1" applyBorder="1"/>
    <xf numFmtId="0" fontId="15" fillId="0" borderId="3" xfId="0" applyFont="1" applyFill="1" applyBorder="1"/>
    <xf numFmtId="43" fontId="2" fillId="0" borderId="3" xfId="3" applyFont="1" applyBorder="1"/>
    <xf numFmtId="43" fontId="0" fillId="0" borderId="3" xfId="3" applyFont="1" applyBorder="1"/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3" xfId="0" applyFont="1" applyBorder="1"/>
  </cellXfs>
  <cellStyles count="4">
    <cellStyle name="Millares" xfId="3" builtinId="3"/>
    <cellStyle name="Millares 2" xfId="1"/>
    <cellStyle name="Millares 3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79"/>
  <sheetViews>
    <sheetView tabSelected="1" topLeftCell="A4" workbookViewId="0">
      <selection activeCell="B10" sqref="B10"/>
    </sheetView>
  </sheetViews>
  <sheetFormatPr baseColWidth="10" defaultRowHeight="15"/>
  <cols>
    <col min="2" max="2" width="35" customWidth="1"/>
    <col min="3" max="3" width="15.140625" customWidth="1"/>
    <col min="4" max="4" width="16.140625" customWidth="1"/>
    <col min="5" max="5" width="15.7109375" customWidth="1"/>
    <col min="6" max="6" width="16" customWidth="1"/>
    <col min="7" max="7" width="19.140625" customWidth="1"/>
  </cols>
  <sheetData>
    <row r="1" spans="1:7" ht="18.75">
      <c r="A1" s="52" t="s">
        <v>0</v>
      </c>
      <c r="B1" s="52"/>
      <c r="C1" s="52"/>
      <c r="D1" s="52"/>
      <c r="E1" s="52"/>
      <c r="F1" s="52"/>
      <c r="G1" s="52"/>
    </row>
    <row r="2" spans="1:7" ht="18.75">
      <c r="A2" s="52" t="s">
        <v>1</v>
      </c>
      <c r="B2" s="52"/>
      <c r="C2" s="52"/>
      <c r="D2" s="52"/>
      <c r="E2" s="52"/>
      <c r="F2" s="52"/>
      <c r="G2" s="52"/>
    </row>
    <row r="3" spans="1:7">
      <c r="A3" s="53" t="s">
        <v>55</v>
      </c>
      <c r="B3" s="53"/>
      <c r="C3" s="53"/>
      <c r="D3" s="53"/>
      <c r="E3" s="53"/>
      <c r="F3" s="53"/>
      <c r="G3" s="53"/>
    </row>
    <row r="5" spans="1:7">
      <c r="A5" s="9" t="s">
        <v>2</v>
      </c>
      <c r="B5" s="10" t="s">
        <v>3</v>
      </c>
      <c r="C5" s="11"/>
      <c r="D5" s="11"/>
      <c r="E5" s="11"/>
      <c r="F5" s="11"/>
      <c r="G5" s="11"/>
    </row>
    <row r="6" spans="1:7" ht="15.75">
      <c r="A6" s="12">
        <v>1</v>
      </c>
      <c r="B6" s="13" t="s">
        <v>4</v>
      </c>
      <c r="C6" s="14"/>
      <c r="D6" s="14"/>
      <c r="E6" s="14"/>
      <c r="F6" s="14"/>
      <c r="G6" s="14"/>
    </row>
    <row r="7" spans="1:7">
      <c r="A7" s="9">
        <v>11</v>
      </c>
      <c r="B7" s="15" t="s">
        <v>5</v>
      </c>
      <c r="C7" s="16"/>
      <c r="D7" s="16"/>
      <c r="E7" s="16"/>
      <c r="F7" s="16">
        <f>SUM(E8:E20)</f>
        <v>56896.08</v>
      </c>
      <c r="G7" s="14"/>
    </row>
    <row r="8" spans="1:7">
      <c r="A8" s="12">
        <v>111</v>
      </c>
      <c r="B8" s="11" t="s">
        <v>6</v>
      </c>
      <c r="C8" s="17"/>
      <c r="D8" s="17"/>
      <c r="E8" s="17">
        <f>SUM(D9:D13)</f>
        <v>44541.320000000007</v>
      </c>
      <c r="F8" s="14"/>
      <c r="G8" s="14"/>
    </row>
    <row r="9" spans="1:7">
      <c r="A9" s="12">
        <v>11103</v>
      </c>
      <c r="B9" s="11" t="s">
        <v>7</v>
      </c>
      <c r="C9" s="17"/>
      <c r="D9" s="17">
        <f>+C10</f>
        <v>18984.830000000002</v>
      </c>
      <c r="E9" s="17"/>
      <c r="F9" s="14"/>
      <c r="G9" s="14"/>
    </row>
    <row r="10" spans="1:7">
      <c r="A10" s="12">
        <v>1110301</v>
      </c>
      <c r="B10" s="11" t="s">
        <v>8</v>
      </c>
      <c r="C10" s="17">
        <v>18984.830000000002</v>
      </c>
      <c r="D10" s="17"/>
      <c r="E10" s="17"/>
      <c r="F10" s="14"/>
      <c r="G10" s="14"/>
    </row>
    <row r="11" spans="1:7">
      <c r="A11" s="12">
        <v>11115</v>
      </c>
      <c r="B11" s="11" t="s">
        <v>9</v>
      </c>
      <c r="C11" s="14"/>
      <c r="D11" s="14">
        <f>+C12</f>
        <v>25556.49</v>
      </c>
      <c r="E11" s="14"/>
      <c r="F11" s="14"/>
      <c r="G11" s="14"/>
    </row>
    <row r="12" spans="1:7">
      <c r="A12" s="12">
        <v>1111505</v>
      </c>
      <c r="B12" s="11" t="s">
        <v>10</v>
      </c>
      <c r="C12" s="14">
        <v>25556.49</v>
      </c>
      <c r="D12" s="14"/>
      <c r="E12" s="14"/>
      <c r="F12" s="14"/>
      <c r="G12" s="14"/>
    </row>
    <row r="13" spans="1:7">
      <c r="A13" s="12">
        <v>112</v>
      </c>
      <c r="B13" s="11" t="s">
        <v>11</v>
      </c>
      <c r="C13" s="14"/>
      <c r="D13" s="14"/>
      <c r="E13" s="14">
        <f>SUM(D14:D18)</f>
        <v>3370.99</v>
      </c>
      <c r="F13" s="14"/>
      <c r="G13" s="14"/>
    </row>
    <row r="14" spans="1:7" s="7" customFormat="1">
      <c r="A14" s="12">
        <v>11201</v>
      </c>
      <c r="B14" s="11" t="s">
        <v>97</v>
      </c>
      <c r="C14" s="14"/>
      <c r="D14" s="14">
        <f>+C15</f>
        <v>2967.99</v>
      </c>
      <c r="E14" s="14"/>
      <c r="F14" s="14"/>
      <c r="G14" s="14"/>
    </row>
    <row r="15" spans="1:7" s="7" customFormat="1">
      <c r="A15" s="12">
        <v>1120101</v>
      </c>
      <c r="B15" s="11" t="s">
        <v>98</v>
      </c>
      <c r="C15" s="14">
        <v>2967.99</v>
      </c>
      <c r="D15" s="14"/>
      <c r="E15" s="14"/>
      <c r="F15" s="14"/>
      <c r="G15" s="14"/>
    </row>
    <row r="16" spans="1:7">
      <c r="A16" s="12">
        <v>11205</v>
      </c>
      <c r="B16" s="11" t="s">
        <v>12</v>
      </c>
      <c r="C16" s="14"/>
      <c r="D16" s="14">
        <f>+C17</f>
        <v>3</v>
      </c>
      <c r="E16" s="14"/>
      <c r="F16" s="14"/>
      <c r="G16" s="14"/>
    </row>
    <row r="17" spans="1:7">
      <c r="A17" s="12">
        <v>1120501</v>
      </c>
      <c r="B17" s="11" t="s">
        <v>12</v>
      </c>
      <c r="C17" s="14">
        <v>3</v>
      </c>
      <c r="D17" s="14"/>
      <c r="E17" s="14"/>
      <c r="F17" s="14"/>
      <c r="G17" s="14"/>
    </row>
    <row r="18" spans="1:7">
      <c r="A18" s="12">
        <v>11213</v>
      </c>
      <c r="B18" s="11" t="s">
        <v>13</v>
      </c>
      <c r="C18" s="14"/>
      <c r="D18" s="14">
        <v>400</v>
      </c>
      <c r="E18" s="14"/>
      <c r="F18" s="14"/>
      <c r="G18" s="14"/>
    </row>
    <row r="19" spans="1:7">
      <c r="A19" s="12">
        <v>1121301</v>
      </c>
      <c r="B19" s="11" t="s">
        <v>14</v>
      </c>
      <c r="C19" s="14">
        <v>400</v>
      </c>
      <c r="D19" s="14"/>
      <c r="E19" s="14"/>
      <c r="F19" s="14"/>
      <c r="G19" s="14"/>
    </row>
    <row r="20" spans="1:7" s="7" customFormat="1">
      <c r="A20" s="12">
        <v>113</v>
      </c>
      <c r="B20" s="11" t="s">
        <v>99</v>
      </c>
      <c r="C20" s="14"/>
      <c r="D20" s="14"/>
      <c r="E20" s="14">
        <f>+D21</f>
        <v>8983.77</v>
      </c>
      <c r="F20" s="14"/>
      <c r="G20" s="14"/>
    </row>
    <row r="21" spans="1:7" s="7" customFormat="1">
      <c r="A21" s="12">
        <v>11398</v>
      </c>
      <c r="B21" s="11" t="s">
        <v>100</v>
      </c>
      <c r="C21" s="14"/>
      <c r="D21" s="14">
        <f>+C22</f>
        <v>8983.77</v>
      </c>
      <c r="E21" s="14"/>
      <c r="F21" s="14"/>
      <c r="G21" s="14"/>
    </row>
    <row r="22" spans="1:7" s="7" customFormat="1">
      <c r="A22" s="12">
        <v>1139801</v>
      </c>
      <c r="B22" s="11" t="s">
        <v>100</v>
      </c>
      <c r="C22" s="14">
        <v>8983.77</v>
      </c>
      <c r="D22" s="14"/>
      <c r="E22" s="14"/>
      <c r="F22" s="14"/>
      <c r="G22" s="14"/>
    </row>
    <row r="23" spans="1:7">
      <c r="A23" s="9">
        <v>14</v>
      </c>
      <c r="B23" s="15"/>
      <c r="C23" s="16"/>
      <c r="D23" s="16"/>
      <c r="E23" s="16"/>
      <c r="F23" s="16">
        <f>+E24</f>
        <v>1573767.27</v>
      </c>
      <c r="G23" s="14"/>
    </row>
    <row r="24" spans="1:7">
      <c r="A24" s="12">
        <v>144</v>
      </c>
      <c r="B24" s="11" t="s">
        <v>15</v>
      </c>
      <c r="C24" s="14"/>
      <c r="D24" s="14"/>
      <c r="E24" s="14">
        <f>SUM(D25:D36)</f>
        <v>1573767.27</v>
      </c>
      <c r="F24" s="14"/>
      <c r="G24" s="14"/>
    </row>
    <row r="25" spans="1:7">
      <c r="A25" s="12">
        <v>14401</v>
      </c>
      <c r="B25" s="11" t="s">
        <v>16</v>
      </c>
      <c r="C25" s="14"/>
      <c r="D25" s="14">
        <f>SUM(C26:C31)</f>
        <v>1149537.43</v>
      </c>
      <c r="E25" s="14"/>
      <c r="F25" s="14"/>
      <c r="G25" s="14"/>
    </row>
    <row r="26" spans="1:7">
      <c r="A26" s="12">
        <v>1440103</v>
      </c>
      <c r="B26" s="11" t="s">
        <v>17</v>
      </c>
      <c r="C26" s="18">
        <v>29854.99</v>
      </c>
      <c r="D26" s="14"/>
      <c r="E26" s="14"/>
      <c r="F26" s="14"/>
      <c r="G26" s="14"/>
    </row>
    <row r="27" spans="1:7">
      <c r="A27" s="12">
        <v>1440104</v>
      </c>
      <c r="B27" s="11" t="s">
        <v>18</v>
      </c>
      <c r="C27" s="18">
        <v>40954.629999999997</v>
      </c>
      <c r="D27" s="14"/>
      <c r="E27" s="14"/>
      <c r="F27" s="14"/>
      <c r="G27" s="14"/>
    </row>
    <row r="28" spans="1:7">
      <c r="A28" s="12">
        <v>1440106</v>
      </c>
      <c r="B28" s="11" t="s">
        <v>19</v>
      </c>
      <c r="C28" s="18">
        <v>2642.94</v>
      </c>
      <c r="D28" s="14"/>
      <c r="E28" s="14"/>
      <c r="F28" s="14"/>
      <c r="G28" s="14"/>
    </row>
    <row r="29" spans="1:7">
      <c r="A29" s="12">
        <v>1440107</v>
      </c>
      <c r="B29" s="11" t="s">
        <v>20</v>
      </c>
      <c r="C29" s="18">
        <v>61109.45</v>
      </c>
      <c r="D29" s="14"/>
      <c r="E29" s="14"/>
      <c r="F29" s="14"/>
      <c r="G29" s="14"/>
    </row>
    <row r="30" spans="1:7">
      <c r="A30" s="12">
        <v>1440108</v>
      </c>
      <c r="B30" s="11" t="s">
        <v>21</v>
      </c>
      <c r="C30" s="18">
        <v>994638.87</v>
      </c>
      <c r="D30" s="14"/>
      <c r="E30" s="14"/>
      <c r="F30" s="14"/>
      <c r="G30" s="14"/>
    </row>
    <row r="31" spans="1:7">
      <c r="A31" s="12">
        <v>1440109</v>
      </c>
      <c r="B31" s="11" t="s">
        <v>22</v>
      </c>
      <c r="C31" s="18">
        <v>20336.55</v>
      </c>
      <c r="D31" s="14"/>
      <c r="E31" s="14"/>
      <c r="F31" s="14"/>
      <c r="G31" s="14"/>
    </row>
    <row r="32" spans="1:7">
      <c r="A32" s="12">
        <v>14403</v>
      </c>
      <c r="B32" s="11" t="s">
        <v>23</v>
      </c>
      <c r="C32" s="14"/>
      <c r="D32" s="14">
        <f>SUM(C33:C34)</f>
        <v>519739</v>
      </c>
      <c r="E32" s="14"/>
      <c r="F32" s="14"/>
      <c r="G32" s="14"/>
    </row>
    <row r="33" spans="1:7">
      <c r="A33" s="12">
        <v>1440301</v>
      </c>
      <c r="B33" s="11" t="s">
        <v>24</v>
      </c>
      <c r="C33" s="14">
        <v>146824</v>
      </c>
      <c r="D33" s="14"/>
      <c r="E33" s="14"/>
      <c r="F33" s="14"/>
      <c r="G33" s="14"/>
    </row>
    <row r="34" spans="1:7">
      <c r="A34" s="12">
        <v>1440302</v>
      </c>
      <c r="B34" s="11" t="s">
        <v>25</v>
      </c>
      <c r="C34" s="14">
        <v>372915</v>
      </c>
      <c r="D34" s="14"/>
      <c r="E34" s="14"/>
      <c r="F34" s="14"/>
      <c r="G34" s="14"/>
    </row>
    <row r="35" spans="1:7">
      <c r="A35" s="12">
        <v>14499</v>
      </c>
      <c r="B35" s="11" t="s">
        <v>26</v>
      </c>
      <c r="C35" s="14"/>
      <c r="D35" s="14">
        <f>SUM(C36:C40)</f>
        <v>-95509.16</v>
      </c>
      <c r="E35" s="14"/>
      <c r="F35" s="14"/>
      <c r="G35" s="14"/>
    </row>
    <row r="36" spans="1:7">
      <c r="A36" s="12">
        <v>1449902</v>
      </c>
      <c r="B36" s="11" t="s">
        <v>27</v>
      </c>
      <c r="C36" s="14">
        <v>-32630.06</v>
      </c>
      <c r="D36" s="14"/>
      <c r="E36" s="14"/>
      <c r="F36" s="14"/>
      <c r="G36" s="14"/>
    </row>
    <row r="37" spans="1:7">
      <c r="A37" s="12">
        <v>1449903</v>
      </c>
      <c r="B37" s="11" t="s">
        <v>28</v>
      </c>
      <c r="C37" s="14">
        <v>-10631.81</v>
      </c>
      <c r="D37" s="14"/>
      <c r="E37" s="14"/>
      <c r="F37" s="14"/>
      <c r="G37" s="14"/>
    </row>
    <row r="38" spans="1:7">
      <c r="A38" s="12">
        <v>1449904</v>
      </c>
      <c r="B38" s="11" t="s">
        <v>29</v>
      </c>
      <c r="C38" s="14">
        <v>-11610.9</v>
      </c>
      <c r="D38" s="14"/>
      <c r="E38" s="14"/>
      <c r="F38" s="14"/>
      <c r="G38" s="14"/>
    </row>
    <row r="39" spans="1:7">
      <c r="A39" s="12">
        <v>1449906</v>
      </c>
      <c r="B39" s="11" t="s">
        <v>30</v>
      </c>
      <c r="C39" s="14">
        <v>-1413.76</v>
      </c>
      <c r="D39" s="14"/>
      <c r="E39" s="14"/>
      <c r="F39" s="14"/>
      <c r="G39" s="14"/>
    </row>
    <row r="40" spans="1:7">
      <c r="A40" s="12">
        <v>1449907</v>
      </c>
      <c r="B40" s="11" t="s">
        <v>31</v>
      </c>
      <c r="C40" s="14">
        <v>-39222.629999999997</v>
      </c>
      <c r="D40" s="14"/>
      <c r="E40" s="14"/>
      <c r="F40" s="14"/>
      <c r="G40" s="14"/>
    </row>
    <row r="41" spans="1:7" ht="15.75">
      <c r="A41" s="12"/>
      <c r="B41" s="19" t="s">
        <v>33</v>
      </c>
      <c r="C41" s="20"/>
      <c r="D41" s="21"/>
      <c r="E41" s="21"/>
      <c r="F41" s="11"/>
      <c r="G41" s="20">
        <f>SUM(F5:F39)</f>
        <v>1630663.35</v>
      </c>
    </row>
    <row r="42" spans="1:7" s="7" customFormat="1" ht="15.75">
      <c r="A42" s="12"/>
      <c r="B42" s="19"/>
      <c r="C42" s="20"/>
      <c r="D42" s="21"/>
      <c r="E42" s="21"/>
      <c r="F42" s="20"/>
      <c r="G42" s="14"/>
    </row>
    <row r="43" spans="1:7" ht="15.75">
      <c r="A43" s="19">
        <v>2</v>
      </c>
      <c r="B43" s="13" t="s">
        <v>34</v>
      </c>
      <c r="C43" s="20"/>
      <c r="D43" s="20"/>
      <c r="E43" s="20"/>
      <c r="F43" s="21"/>
      <c r="G43" s="11"/>
    </row>
    <row r="44" spans="1:7">
      <c r="A44" s="9">
        <v>21</v>
      </c>
      <c r="B44" s="15" t="s">
        <v>35</v>
      </c>
      <c r="C44" s="16"/>
      <c r="D44" s="16"/>
      <c r="E44" s="16"/>
      <c r="F44" s="16"/>
      <c r="G44" s="14"/>
    </row>
    <row r="45" spans="1:7">
      <c r="A45" s="12">
        <v>212</v>
      </c>
      <c r="B45" s="22" t="s">
        <v>36</v>
      </c>
      <c r="C45" s="14"/>
      <c r="D45" s="14"/>
      <c r="E45" s="14">
        <f>+E44+D46</f>
        <v>-1.01</v>
      </c>
      <c r="F45" s="14"/>
      <c r="G45" s="14"/>
    </row>
    <row r="46" spans="1:7">
      <c r="A46" s="12">
        <v>21201</v>
      </c>
      <c r="B46" s="22" t="s">
        <v>37</v>
      </c>
      <c r="C46" s="14"/>
      <c r="D46" s="14">
        <f>+C47</f>
        <v>-1.01</v>
      </c>
      <c r="E46" s="14"/>
      <c r="F46" s="14"/>
      <c r="G46" s="14"/>
    </row>
    <row r="47" spans="1:7">
      <c r="A47" s="12">
        <v>2120101</v>
      </c>
      <c r="B47" s="22" t="s">
        <v>101</v>
      </c>
      <c r="C47" s="14">
        <v>-1.01</v>
      </c>
      <c r="D47" s="14"/>
      <c r="E47" s="14"/>
      <c r="F47" s="14"/>
      <c r="G47" s="14"/>
    </row>
    <row r="48" spans="1:7">
      <c r="A48" s="9">
        <v>22</v>
      </c>
      <c r="B48" s="23" t="s">
        <v>38</v>
      </c>
      <c r="C48" s="16"/>
      <c r="D48" s="16"/>
      <c r="E48" s="16"/>
      <c r="F48" s="16"/>
      <c r="G48" s="14"/>
    </row>
    <row r="49" spans="1:7">
      <c r="A49" s="12">
        <v>224</v>
      </c>
      <c r="B49" s="11" t="s">
        <v>39</v>
      </c>
      <c r="C49" s="14"/>
      <c r="D49" s="14"/>
      <c r="E49" s="14">
        <f>+D50</f>
        <v>-11873.03</v>
      </c>
      <c r="F49" s="14"/>
      <c r="G49" s="14"/>
    </row>
    <row r="50" spans="1:7">
      <c r="A50" s="12">
        <v>22498</v>
      </c>
      <c r="B50" s="11" t="s">
        <v>40</v>
      </c>
      <c r="C50" s="14"/>
      <c r="D50" s="14">
        <f>+C51</f>
        <v>-11873.03</v>
      </c>
      <c r="E50" s="14"/>
      <c r="F50" s="14"/>
      <c r="G50" s="14"/>
    </row>
    <row r="51" spans="1:7">
      <c r="A51" s="12">
        <v>2249801</v>
      </c>
      <c r="B51" s="11" t="s">
        <v>40</v>
      </c>
      <c r="C51" s="14">
        <v>-11873.03</v>
      </c>
      <c r="D51" s="14"/>
      <c r="E51" s="14"/>
      <c r="F51" s="14"/>
      <c r="G51" s="14"/>
    </row>
    <row r="52" spans="1:7" ht="15.75">
      <c r="A52" s="12"/>
      <c r="B52" s="19" t="s">
        <v>41</v>
      </c>
      <c r="C52" s="24"/>
      <c r="D52" s="21"/>
      <c r="E52" s="21"/>
      <c r="F52" s="20">
        <f>SUM(E44:E51)</f>
        <v>-11874.04</v>
      </c>
      <c r="G52" s="16"/>
    </row>
    <row r="53" spans="1:7">
      <c r="A53" s="12">
        <v>6</v>
      </c>
      <c r="B53" s="11" t="s">
        <v>42</v>
      </c>
      <c r="C53" s="14"/>
      <c r="D53" s="25"/>
      <c r="E53" s="25"/>
      <c r="F53" s="25"/>
      <c r="G53" s="25"/>
    </row>
    <row r="54" spans="1:7">
      <c r="A54" s="12">
        <v>61</v>
      </c>
      <c r="B54" s="11" t="s">
        <v>43</v>
      </c>
      <c r="C54" s="14"/>
      <c r="D54" s="25"/>
      <c r="E54" s="26"/>
      <c r="F54" s="26"/>
      <c r="G54" s="25"/>
    </row>
    <row r="55" spans="1:7">
      <c r="A55" s="12">
        <v>611</v>
      </c>
      <c r="B55" s="11" t="s">
        <v>44</v>
      </c>
      <c r="C55" s="14"/>
      <c r="D55" s="25"/>
      <c r="E55" s="26">
        <f>SUM(D56:D60)</f>
        <v>-1594598.29</v>
      </c>
      <c r="F55" s="26"/>
      <c r="G55" s="25"/>
    </row>
    <row r="56" spans="1:7">
      <c r="A56" s="12">
        <v>61103</v>
      </c>
      <c r="B56" s="11" t="s">
        <v>45</v>
      </c>
      <c r="C56" s="14"/>
      <c r="D56" s="26">
        <f>+C57</f>
        <v>-1510052.07</v>
      </c>
      <c r="E56" s="25"/>
      <c r="F56" s="25"/>
      <c r="G56" s="25"/>
    </row>
    <row r="57" spans="1:7">
      <c r="A57" s="12">
        <v>6110301</v>
      </c>
      <c r="B57" s="11" t="s">
        <v>46</v>
      </c>
      <c r="C57" s="14">
        <v>-1510052.07</v>
      </c>
      <c r="D57" s="14"/>
      <c r="E57" s="14"/>
      <c r="F57" s="14"/>
      <c r="G57" s="14"/>
    </row>
    <row r="58" spans="1:7">
      <c r="A58" s="12">
        <v>61121</v>
      </c>
      <c r="B58" s="11" t="s">
        <v>47</v>
      </c>
      <c r="C58" s="14"/>
      <c r="D58" s="14">
        <f>+C59</f>
        <v>-75296.22</v>
      </c>
      <c r="E58" s="14"/>
      <c r="F58" s="14"/>
      <c r="G58" s="14"/>
    </row>
    <row r="59" spans="1:7">
      <c r="A59" s="12">
        <v>6112101</v>
      </c>
      <c r="B59" s="11" t="s">
        <v>47</v>
      </c>
      <c r="C59" s="14">
        <v>-75296.22</v>
      </c>
      <c r="D59" s="14"/>
      <c r="E59" s="14"/>
      <c r="F59" s="14"/>
      <c r="G59" s="14"/>
    </row>
    <row r="60" spans="1:7">
      <c r="A60" s="12">
        <v>61199</v>
      </c>
      <c r="B60" s="11" t="s">
        <v>48</v>
      </c>
      <c r="C60" s="14"/>
      <c r="D60" s="14">
        <f>+C61</f>
        <v>-9250</v>
      </c>
      <c r="E60" s="14"/>
      <c r="F60" s="14"/>
      <c r="G60" s="14"/>
    </row>
    <row r="61" spans="1:7">
      <c r="A61" s="12">
        <v>6119901</v>
      </c>
      <c r="B61" s="11" t="s">
        <v>49</v>
      </c>
      <c r="C61" s="14">
        <v>-9250</v>
      </c>
      <c r="D61" s="14"/>
      <c r="E61" s="14"/>
      <c r="F61" s="14"/>
      <c r="G61" s="14"/>
    </row>
    <row r="62" spans="1:7">
      <c r="A62" s="12">
        <v>618</v>
      </c>
      <c r="B62" s="11" t="s">
        <v>50</v>
      </c>
      <c r="C62" s="14"/>
      <c r="D62" s="14"/>
      <c r="E62" s="14">
        <f>+D63</f>
        <v>-24191.02</v>
      </c>
      <c r="F62" s="14"/>
      <c r="G62" s="14"/>
    </row>
    <row r="63" spans="1:7">
      <c r="A63" s="12">
        <v>61803</v>
      </c>
      <c r="B63" s="11" t="s">
        <v>50</v>
      </c>
      <c r="C63" s="14"/>
      <c r="D63" s="14">
        <f>+C64</f>
        <v>-24191.02</v>
      </c>
      <c r="E63" s="14"/>
      <c r="F63" s="14"/>
      <c r="G63" s="14"/>
    </row>
    <row r="64" spans="1:7">
      <c r="A64" s="12">
        <v>6180301</v>
      </c>
      <c r="B64" s="11" t="s">
        <v>50</v>
      </c>
      <c r="C64" s="14">
        <v>-24191.02</v>
      </c>
      <c r="D64" s="14"/>
      <c r="E64" s="14"/>
      <c r="F64" s="14"/>
      <c r="G64" s="14"/>
    </row>
    <row r="65" spans="1:7" ht="15.75">
      <c r="A65" s="11"/>
      <c r="B65" s="19" t="s">
        <v>51</v>
      </c>
      <c r="C65" s="24"/>
      <c r="D65" s="24"/>
      <c r="E65" s="24"/>
      <c r="F65" s="27">
        <f>SUM(E55:E62)</f>
        <v>-1618789.31</v>
      </c>
      <c r="G65" s="28"/>
    </row>
    <row r="66" spans="1:7" ht="15.75">
      <c r="A66" s="11"/>
      <c r="B66" s="12"/>
      <c r="C66" s="11"/>
      <c r="D66" s="11"/>
      <c r="E66" s="11"/>
      <c r="F66" s="24"/>
      <c r="G66" s="11"/>
    </row>
    <row r="67" spans="1:7" ht="18.75">
      <c r="A67" s="11"/>
      <c r="B67" s="29" t="s">
        <v>52</v>
      </c>
      <c r="C67" s="30"/>
      <c r="D67" s="30"/>
      <c r="E67" s="31"/>
      <c r="F67" s="11"/>
      <c r="G67" s="32">
        <f>SUM(F49:F67)</f>
        <v>-1630663.35</v>
      </c>
    </row>
    <row r="68" spans="1:7" ht="18.75">
      <c r="A68" s="1"/>
      <c r="B68" s="5"/>
      <c r="C68" s="6"/>
      <c r="D68" s="6"/>
      <c r="E68" s="1"/>
      <c r="F68" s="4"/>
      <c r="G68" s="1"/>
    </row>
    <row r="78" spans="1:7">
      <c r="B78" s="3"/>
      <c r="C78" s="1"/>
      <c r="D78" s="1"/>
      <c r="E78" s="1"/>
      <c r="F78" s="1"/>
    </row>
    <row r="79" spans="1:7">
      <c r="B79" s="2" t="s">
        <v>53</v>
      </c>
      <c r="C79" s="1"/>
      <c r="D79" s="1"/>
      <c r="E79" s="51" t="s">
        <v>54</v>
      </c>
      <c r="F79" s="51"/>
    </row>
  </sheetData>
  <mergeCells count="4">
    <mergeCell ref="E79:F79"/>
    <mergeCell ref="A1:G1"/>
    <mergeCell ref="A2:G2"/>
    <mergeCell ref="A3:G3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F44"/>
  <sheetViews>
    <sheetView topLeftCell="A22" workbookViewId="0">
      <selection activeCell="B5" sqref="B5"/>
    </sheetView>
  </sheetViews>
  <sheetFormatPr baseColWidth="10" defaultRowHeight="15"/>
  <cols>
    <col min="2" max="2" width="53.140625" customWidth="1"/>
    <col min="3" max="3" width="14.7109375" customWidth="1"/>
    <col min="4" max="4" width="13.85546875" customWidth="1"/>
    <col min="5" max="5" width="14.5703125" customWidth="1"/>
    <col min="6" max="6" width="14.28515625" customWidth="1"/>
  </cols>
  <sheetData>
    <row r="1" spans="1:6" ht="15.75">
      <c r="A1" s="54" t="s">
        <v>56</v>
      </c>
      <c r="B1" s="54"/>
      <c r="C1" s="54"/>
      <c r="D1" s="54"/>
      <c r="E1" s="54"/>
      <c r="F1" s="54"/>
    </row>
    <row r="2" spans="1:6" ht="15.75">
      <c r="A2" s="54" t="s">
        <v>57</v>
      </c>
      <c r="B2" s="54"/>
      <c r="C2" s="54"/>
      <c r="D2" s="54"/>
      <c r="E2" s="54"/>
      <c r="F2" s="54"/>
    </row>
    <row r="3" spans="1:6">
      <c r="A3" s="53" t="s">
        <v>55</v>
      </c>
      <c r="B3" s="53"/>
      <c r="C3" s="53"/>
      <c r="D3" s="53"/>
      <c r="E3" s="53"/>
      <c r="F3" s="53"/>
    </row>
    <row r="4" spans="1:6">
      <c r="A4" s="8"/>
      <c r="B4" s="8"/>
      <c r="C4" s="8"/>
      <c r="D4" s="8"/>
      <c r="E4" s="8"/>
      <c r="F4" s="8"/>
    </row>
    <row r="5" spans="1:6">
      <c r="A5" s="12">
        <v>62</v>
      </c>
      <c r="B5" s="55" t="s">
        <v>58</v>
      </c>
      <c r="C5" s="33"/>
      <c r="D5" s="33"/>
      <c r="E5" s="34"/>
      <c r="F5" s="49">
        <f>SUM(E6:E31)</f>
        <v>804774.08</v>
      </c>
    </row>
    <row r="6" spans="1:6">
      <c r="A6" s="12">
        <v>621</v>
      </c>
      <c r="B6" s="36" t="s">
        <v>59</v>
      </c>
      <c r="C6" s="11"/>
      <c r="D6" s="11"/>
      <c r="E6" s="35">
        <f>+D7</f>
        <v>2780.29</v>
      </c>
      <c r="F6" s="50"/>
    </row>
    <row r="7" spans="1:6">
      <c r="A7" s="12">
        <v>62104</v>
      </c>
      <c r="B7" s="36" t="s">
        <v>32</v>
      </c>
      <c r="C7" s="37"/>
      <c r="D7" s="35">
        <f>+C8</f>
        <v>2780.29</v>
      </c>
      <c r="E7" s="11"/>
      <c r="F7" s="50"/>
    </row>
    <row r="8" spans="1:6">
      <c r="A8" s="12">
        <v>6210401</v>
      </c>
      <c r="B8" s="36" t="s">
        <v>32</v>
      </c>
      <c r="C8" s="37">
        <v>2780.29</v>
      </c>
      <c r="D8" s="11"/>
      <c r="E8" s="11"/>
      <c r="F8" s="50"/>
    </row>
    <row r="9" spans="1:6">
      <c r="A9" s="12">
        <v>624</v>
      </c>
      <c r="B9" s="36" t="s">
        <v>60</v>
      </c>
      <c r="C9" s="37"/>
      <c r="D9" s="11"/>
      <c r="E9" s="35">
        <f>+D10</f>
        <v>1682.9</v>
      </c>
      <c r="F9" s="50"/>
    </row>
    <row r="10" spans="1:6">
      <c r="A10" s="12">
        <v>62402</v>
      </c>
      <c r="B10" s="36" t="s">
        <v>61</v>
      </c>
      <c r="C10" s="37"/>
      <c r="D10" s="35">
        <f>+C11</f>
        <v>1682.9</v>
      </c>
      <c r="E10" s="11"/>
      <c r="F10" s="50"/>
    </row>
    <row r="11" spans="1:6">
      <c r="A11" s="12">
        <v>6240204</v>
      </c>
      <c r="B11" s="38" t="s">
        <v>62</v>
      </c>
      <c r="C11" s="37">
        <v>1682.9</v>
      </c>
      <c r="D11" s="11"/>
      <c r="E11" s="11"/>
      <c r="F11" s="50"/>
    </row>
    <row r="12" spans="1:6">
      <c r="A12" s="12">
        <v>625</v>
      </c>
      <c r="B12" s="39" t="s">
        <v>63</v>
      </c>
      <c r="C12" s="37"/>
      <c r="D12" s="11"/>
      <c r="E12" s="35">
        <f>SUM(D13:D20)</f>
        <v>2779.5</v>
      </c>
      <c r="F12" s="50"/>
    </row>
    <row r="13" spans="1:6">
      <c r="A13" s="12">
        <v>62501</v>
      </c>
      <c r="B13" s="38" t="s">
        <v>64</v>
      </c>
      <c r="C13" s="37"/>
      <c r="D13" s="35">
        <f>+C14</f>
        <v>78.900000000000006</v>
      </c>
      <c r="E13" s="11"/>
      <c r="F13" s="50"/>
    </row>
    <row r="14" spans="1:6">
      <c r="A14" s="12">
        <v>6250101</v>
      </c>
      <c r="B14" s="38" t="s">
        <v>65</v>
      </c>
      <c r="C14" s="37">
        <v>78.900000000000006</v>
      </c>
      <c r="D14" s="11"/>
      <c r="E14" s="11"/>
      <c r="F14" s="50"/>
    </row>
    <row r="15" spans="1:6">
      <c r="A15" s="12">
        <v>62521</v>
      </c>
      <c r="B15" s="40" t="s">
        <v>66</v>
      </c>
      <c r="C15" s="37"/>
      <c r="D15" s="35"/>
      <c r="E15" s="11"/>
      <c r="F15" s="50"/>
    </row>
    <row r="16" spans="1:6">
      <c r="A16" s="12">
        <v>6252101</v>
      </c>
      <c r="B16" s="38" t="s">
        <v>67</v>
      </c>
      <c r="C16" s="37"/>
      <c r="D16" s="11"/>
      <c r="E16" s="11"/>
      <c r="F16" s="50"/>
    </row>
    <row r="17" spans="1:6">
      <c r="A17" s="12">
        <v>62522</v>
      </c>
      <c r="B17" s="40" t="s">
        <v>68</v>
      </c>
      <c r="C17" s="37"/>
      <c r="D17" s="11"/>
      <c r="E17" s="11"/>
      <c r="F17" s="50"/>
    </row>
    <row r="18" spans="1:6">
      <c r="A18" s="12">
        <v>6252201</v>
      </c>
      <c r="B18" s="38" t="s">
        <v>69</v>
      </c>
      <c r="C18" s="37"/>
      <c r="D18" s="11"/>
      <c r="E18" s="11"/>
      <c r="F18" s="50"/>
    </row>
    <row r="19" spans="1:6">
      <c r="A19" s="12">
        <v>62524</v>
      </c>
      <c r="B19" s="38" t="s">
        <v>70</v>
      </c>
      <c r="C19" s="37"/>
      <c r="D19" s="35">
        <f>+C20</f>
        <v>2700.6</v>
      </c>
      <c r="E19" s="11"/>
      <c r="F19" s="50"/>
    </row>
    <row r="20" spans="1:6">
      <c r="A20" s="12">
        <v>6252499</v>
      </c>
      <c r="B20" s="41" t="s">
        <v>71</v>
      </c>
      <c r="C20" s="37">
        <v>2700.6</v>
      </c>
      <c r="D20" s="11"/>
      <c r="E20" s="11"/>
      <c r="F20" s="50"/>
    </row>
    <row r="21" spans="1:6">
      <c r="A21" s="12">
        <v>626</v>
      </c>
      <c r="B21" s="42" t="s">
        <v>72</v>
      </c>
      <c r="C21" s="11"/>
      <c r="D21" s="11"/>
      <c r="E21" s="43">
        <f>SUM(D25:D32)</f>
        <v>797531.39</v>
      </c>
      <c r="F21" s="50"/>
    </row>
    <row r="22" spans="1:6">
      <c r="A22" s="12">
        <v>626.03</v>
      </c>
      <c r="B22" s="40" t="s">
        <v>73</v>
      </c>
      <c r="C22" s="37"/>
      <c r="D22" s="35"/>
      <c r="E22" s="11"/>
      <c r="F22" s="50"/>
    </row>
    <row r="23" spans="1:6">
      <c r="A23" s="12" t="s">
        <v>74</v>
      </c>
      <c r="B23" s="38" t="s">
        <v>75</v>
      </c>
      <c r="C23" s="37"/>
      <c r="D23" s="11"/>
      <c r="E23" s="11"/>
      <c r="F23" s="50"/>
    </row>
    <row r="24" spans="1:6">
      <c r="A24" s="12" t="s">
        <v>76</v>
      </c>
      <c r="B24" s="40" t="s">
        <v>77</v>
      </c>
      <c r="C24" s="37"/>
      <c r="D24" s="11"/>
      <c r="E24" s="11"/>
      <c r="F24" s="50"/>
    </row>
    <row r="25" spans="1:6">
      <c r="A25" s="12">
        <v>626.21</v>
      </c>
      <c r="B25" s="39" t="s">
        <v>78</v>
      </c>
      <c r="C25" s="37"/>
      <c r="D25" s="35">
        <f>SUM(C26:C28)</f>
        <v>677830</v>
      </c>
      <c r="E25" s="11"/>
      <c r="F25" s="50"/>
    </row>
    <row r="26" spans="1:6">
      <c r="A26" s="12">
        <v>6262101</v>
      </c>
      <c r="B26" s="38" t="s">
        <v>79</v>
      </c>
      <c r="C26" s="37">
        <v>200000</v>
      </c>
      <c r="D26" s="11"/>
      <c r="E26" s="11"/>
      <c r="F26" s="50"/>
    </row>
    <row r="27" spans="1:6">
      <c r="A27" s="12">
        <v>6262103</v>
      </c>
      <c r="B27" s="38" t="s">
        <v>80</v>
      </c>
      <c r="C27" s="37">
        <v>11830</v>
      </c>
      <c r="D27" s="11"/>
      <c r="E27" s="11"/>
      <c r="F27" s="50"/>
    </row>
    <row r="28" spans="1:6">
      <c r="A28" s="12">
        <v>6262104</v>
      </c>
      <c r="B28" s="38" t="s">
        <v>81</v>
      </c>
      <c r="C28" s="37">
        <v>466000</v>
      </c>
      <c r="D28" s="11"/>
      <c r="E28" s="11"/>
      <c r="F28" s="50"/>
    </row>
    <row r="29" spans="1:6">
      <c r="A29" s="12">
        <v>626.22</v>
      </c>
      <c r="B29" s="40" t="s">
        <v>82</v>
      </c>
      <c r="C29" s="37"/>
      <c r="D29" s="35">
        <f>SUM(C30:C31)</f>
        <v>62785.72</v>
      </c>
      <c r="E29" s="11"/>
      <c r="F29" s="50"/>
    </row>
    <row r="30" spans="1:6">
      <c r="A30" s="12" t="s">
        <v>83</v>
      </c>
      <c r="B30" s="38" t="s">
        <v>84</v>
      </c>
      <c r="C30" s="37">
        <v>25000</v>
      </c>
      <c r="D30" s="11"/>
      <c r="E30" s="11"/>
      <c r="F30" s="50"/>
    </row>
    <row r="31" spans="1:6">
      <c r="A31" s="12" t="s">
        <v>85</v>
      </c>
      <c r="B31" s="38" t="s">
        <v>77</v>
      </c>
      <c r="C31" s="37">
        <v>37785.72</v>
      </c>
      <c r="D31" s="11"/>
      <c r="E31" s="11"/>
      <c r="F31" s="50"/>
    </row>
    <row r="32" spans="1:6">
      <c r="A32" s="12">
        <v>626.23</v>
      </c>
      <c r="B32" s="40" t="s">
        <v>86</v>
      </c>
      <c r="C32" s="37"/>
      <c r="D32" s="35">
        <f>+C33</f>
        <v>56915.67</v>
      </c>
      <c r="E32" s="11"/>
      <c r="F32" s="50"/>
    </row>
    <row r="33" spans="1:6">
      <c r="A33" s="12" t="s">
        <v>87</v>
      </c>
      <c r="B33" s="38" t="s">
        <v>75</v>
      </c>
      <c r="C33" s="37">
        <v>56915.67</v>
      </c>
      <c r="D33" s="33"/>
      <c r="E33" s="33"/>
      <c r="F33" s="50"/>
    </row>
    <row r="34" spans="1:6">
      <c r="A34" s="9">
        <v>63</v>
      </c>
      <c r="B34" s="48" t="s">
        <v>88</v>
      </c>
      <c r="C34" s="44"/>
      <c r="D34" s="15"/>
      <c r="E34" s="45"/>
      <c r="F34" s="49">
        <f>+E35</f>
        <v>780583.06</v>
      </c>
    </row>
    <row r="35" spans="1:6">
      <c r="A35" s="12">
        <v>631</v>
      </c>
      <c r="B35" s="38" t="s">
        <v>89</v>
      </c>
      <c r="C35" s="37"/>
      <c r="D35" s="11"/>
      <c r="E35" s="35">
        <f>+D36</f>
        <v>780583.06</v>
      </c>
      <c r="F35" s="11"/>
    </row>
    <row r="36" spans="1:6">
      <c r="A36" s="12">
        <v>631.51</v>
      </c>
      <c r="B36" s="38" t="s">
        <v>90</v>
      </c>
      <c r="C36" s="37"/>
      <c r="D36" s="35">
        <f>+C37</f>
        <v>780583.06</v>
      </c>
      <c r="E36" s="11"/>
      <c r="F36" s="11"/>
    </row>
    <row r="37" spans="1:6">
      <c r="A37" s="12" t="s">
        <v>91</v>
      </c>
      <c r="B37" s="38" t="s">
        <v>90</v>
      </c>
      <c r="C37" s="37">
        <v>780583.06</v>
      </c>
      <c r="D37" s="11"/>
      <c r="E37" s="11"/>
      <c r="F37" s="11"/>
    </row>
    <row r="38" spans="1:6">
      <c r="A38" s="11"/>
      <c r="B38" s="11"/>
      <c r="C38" s="11"/>
      <c r="D38" s="11"/>
      <c r="E38" s="11"/>
      <c r="F38" s="11"/>
    </row>
    <row r="39" spans="1:6" ht="15.75">
      <c r="A39" s="11"/>
      <c r="B39" s="40" t="s">
        <v>92</v>
      </c>
      <c r="C39" s="33"/>
      <c r="D39" s="31"/>
      <c r="E39" s="46"/>
      <c r="F39" s="47">
        <f>+F5-F34</f>
        <v>24191.019999999902</v>
      </c>
    </row>
    <row r="43" spans="1:6">
      <c r="A43" s="7"/>
      <c r="B43" s="7" t="s">
        <v>93</v>
      </c>
      <c r="C43" s="7" t="s">
        <v>94</v>
      </c>
      <c r="D43" s="7"/>
      <c r="E43" s="7"/>
      <c r="F43" s="7"/>
    </row>
    <row r="44" spans="1:6">
      <c r="A44" s="7"/>
      <c r="B44" s="7" t="s">
        <v>96</v>
      </c>
      <c r="C44" s="7" t="s">
        <v>95</v>
      </c>
      <c r="D44" s="7"/>
      <c r="E44" s="7"/>
      <c r="F44" s="7"/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financiero 2014</vt:lpstr>
      <vt:lpstr>Estado Resultaos 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2015-09-24T22:44:51Z</dcterms:created>
  <dcterms:modified xsi:type="dcterms:W3CDTF">2015-09-25T18:05:49Z</dcterms:modified>
</cp:coreProperties>
</file>